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E580B754-AAE8-4165-AE5C-24FDE07FEEF7}" xr6:coauthVersionLast="40" xr6:coauthVersionMax="40" xr10:uidLastSave="{00000000-0000-0000-0000-000000000000}"/>
  <bookViews>
    <workbookView xWindow="0" yWindow="0" windowWidth="28800" windowHeight="12225" firstSheet="5" activeTab="11" xr2:uid="{00000000-000D-0000-FFFF-FFFF00000000}"/>
  </bookViews>
  <sheets>
    <sheet name="Хөрөнгө" sheetId="1" r:id="rId1"/>
    <sheet name="Хөрөнгө задаргаа" sheetId="2" r:id="rId2"/>
    <sheet name="Эздийн өмч ба өр төлбөр" sheetId="3" r:id="rId3"/>
    <sheet name="Хураамж" sheetId="4" r:id="rId4"/>
    <sheet name="Нөхөн төлбөр" sheetId="5" r:id="rId5"/>
    <sheet name="Даатгалын бүтээгдэхүүнээр" sheetId="6" r:id="rId6"/>
    <sheet name="Харьцаа" sheetId="7" r:id="rId7"/>
    <sheet name="Тайлант үеийн ашиг" sheetId="8" r:id="rId8"/>
    <sheet name="Давхар даатгал" sheetId="9" r:id="rId9"/>
    <sheet name="Урт хугацааны даатгал" sheetId="10" r:id="rId10"/>
    <sheet name="Зуучлагч" sheetId="11" r:id="rId11"/>
    <sheet name="Хохирол үнэлэгч" sheetId="12" r:id="rId12"/>
  </sheets>
  <calcPr calcId="191029"/>
</workbook>
</file>

<file path=xl/calcChain.xml><?xml version="1.0" encoding="utf-8"?>
<calcChain xmlns="http://schemas.openxmlformats.org/spreadsheetml/2006/main">
  <c r="H23" i="1" l="1"/>
  <c r="H22" i="1"/>
</calcChain>
</file>

<file path=xl/sharedStrings.xml><?xml version="1.0" encoding="utf-8"?>
<sst xmlns="http://schemas.openxmlformats.org/spreadsheetml/2006/main" count="550" uniqueCount="216">
  <si>
    <t>№</t>
  </si>
  <si>
    <t>Даатгалын компаниуд</t>
  </si>
  <si>
    <t>Нийт хөрөнгө</t>
  </si>
  <si>
    <t>Өсөлт/бууралт</t>
  </si>
  <si>
    <t>Нийт хөрөнгөд эзлэх хувь</t>
  </si>
  <si>
    <t>2021.I</t>
  </si>
  <si>
    <t>Ердийн даатгал</t>
  </si>
  <si>
    <t>"Амар даатгал" ХХК</t>
  </si>
  <si>
    <t>"Ард даатгал" ХК</t>
  </si>
  <si>
    <t>"Бодь даатгал" ХХК</t>
  </si>
  <si>
    <t>"Ган зам даатгал" ХХК</t>
  </si>
  <si>
    <t>"Мандал даатгал" ХК</t>
  </si>
  <si>
    <t>"Миг даатгал" ХХК</t>
  </si>
  <si>
    <t>"Монгол даатгал" ХК</t>
  </si>
  <si>
    <t>"Монре даатгал" ХХК</t>
  </si>
  <si>
    <t>"Мөнх даатгал" ХХК</t>
  </si>
  <si>
    <t>"Номин даатгал" ХХК</t>
  </si>
  <si>
    <t>"Практикал даатгал" ХХК</t>
  </si>
  <si>
    <t>"Тэнгэр даатгал" ХХК</t>
  </si>
  <si>
    <t>"Улаанбаатар хотын даатгал" ХХК</t>
  </si>
  <si>
    <t>"Хаан даатгал" ХХК</t>
  </si>
  <si>
    <t>N/A</t>
  </si>
  <si>
    <t>Нийт</t>
  </si>
  <si>
    <t>Урт хугацааны даатгал</t>
  </si>
  <si>
    <t>Нэйшнл лайф даатгал ХХК</t>
  </si>
  <si>
    <t>Урт хугацааны болон ердийн даатгалын компаниудын нийт дүн</t>
  </si>
  <si>
    <t>Давхар даатгал</t>
  </si>
  <si>
    <t>"Үндэсний давхар даатгал" ХК</t>
  </si>
  <si>
    <t>Нийт салбарын хэмжээнд</t>
  </si>
  <si>
    <t>Компани</t>
  </si>
  <si>
    <t>Мөнгө ба түүнтэй адилтгах хөрөнгө</t>
  </si>
  <si>
    <t>Хөрөнгө оруулалт</t>
  </si>
  <si>
    <t>Үндсэн ба биет бус хөрөнгө /цэвэр/</t>
  </si>
  <si>
    <t>Бусад хөрөнгө</t>
  </si>
  <si>
    <t xml:space="preserve">Нийт </t>
  </si>
  <si>
    <t>"Нэйшнл лайф даатгал" ХХК</t>
  </si>
  <si>
    <t>Өр төлбөр</t>
  </si>
  <si>
    <t>Орлогод тооцоогүй хураамжийн нөөц</t>
  </si>
  <si>
    <t>Нөөц сан</t>
  </si>
  <si>
    <t>Эздийн өмч</t>
  </si>
  <si>
    <t>Даатгалын компани</t>
  </si>
  <si>
    <t>Нийт хураамж</t>
  </si>
  <si>
    <t>Даатгалын хураамжийн буцаалт</t>
  </si>
  <si>
    <t>Давхар даатгалын хураамжийн зардал</t>
  </si>
  <si>
    <t>Даатгалын хураамжийн цэвэр орлого</t>
  </si>
  <si>
    <t>Өсөлт\ бууралт</t>
  </si>
  <si>
    <t>Салбарт эзлэх хувь</t>
  </si>
  <si>
    <t>"Ганзам даатгал" ХХК</t>
  </si>
  <si>
    <t>Нийт ердийн болон урт хугацааны даатгал</t>
  </si>
  <si>
    <t>Компаниудын нийт хураамж</t>
  </si>
  <si>
    <t>Нийт нөхөн төлбөр</t>
  </si>
  <si>
    <t>Давхар даатгагчийн хариуцсан нөхөн төлбөр</t>
  </si>
  <si>
    <t>Буруутай этгээдийн хариуцсан нөхөн төлбөр</t>
  </si>
  <si>
    <t>Нөхөн төлбөрийн цэвэр зардал</t>
  </si>
  <si>
    <t>-</t>
  </si>
  <si>
    <t>Нийт ердийн болон урт хугацааны даатгалын нөхөн төлбөр</t>
  </si>
  <si>
    <t xml:space="preserve"> -   </t>
  </si>
  <si>
    <t>Компаниудын нийт нөхөн төлбөр</t>
  </si>
  <si>
    <t xml:space="preserve">Даатгалын хэлбэр </t>
  </si>
  <si>
    <t>Байгуулагдсан даатгалын гэрээний тоо</t>
  </si>
  <si>
    <t>Эзлэх хувь</t>
  </si>
  <si>
    <t>Гэнэтийн осол, эмчилгээний даатгал</t>
  </si>
  <si>
    <t>Үүнээс: Ипотекийн даатгал</t>
  </si>
  <si>
    <t>Хөрөнгийн даатгал</t>
  </si>
  <si>
    <t>Авто тээврийн хэрэгслийн даатгал</t>
  </si>
  <si>
    <t>Ачааны даатгал</t>
  </si>
  <si>
    <t>Барилга угсралтын даатгал</t>
  </si>
  <si>
    <t>Газар тариалангийн даатгал</t>
  </si>
  <si>
    <t>Мал амьтдын даатгал</t>
  </si>
  <si>
    <t>Агаарын хөлгийн даатгал</t>
  </si>
  <si>
    <t>Авто тээврийн хэрэгслийн жолоочийн хариуцлагын даатгал</t>
  </si>
  <si>
    <t>Хариуцлагын даатгал</t>
  </si>
  <si>
    <t>Санхүүгийн даатгал</t>
  </si>
  <si>
    <t>Зээлийн даатгал</t>
  </si>
  <si>
    <t>Итгэлцлийн даатгал</t>
  </si>
  <si>
    <t>Төмөр замын болон усан замын тээврийн хэрэгслийн даатгал</t>
  </si>
  <si>
    <t>Агаарын хөлгийг өмчлөх, эзэмших, ашиглахтай холбоотой хариуцлагын даатгал</t>
  </si>
  <si>
    <t>Жолоочийн хариуцлагын албан журмын даатгал</t>
  </si>
  <si>
    <t xml:space="preserve"> Даатгалын хэлбэр</t>
  </si>
  <si>
    <t>Нөхөн төлбөр олгогдсон даатгалын гэрээний тоо</t>
  </si>
  <si>
    <t>Нийт нөхөн төлбөрийн зардал /сая төгрөгөөр/</t>
  </si>
  <si>
    <t>Өсөлт \бууралт</t>
  </si>
  <si>
    <t xml:space="preserve"> Авто тээврийн хэрэгслийн даатгал</t>
  </si>
  <si>
    <t>Жолоочийн хариуцлагын даатгал</t>
  </si>
  <si>
    <t>Орлогод тооцсон хураамж</t>
  </si>
  <si>
    <t>Үйл ажиллагааны зардал</t>
  </si>
  <si>
    <t>Хохирлын харьцаа</t>
  </si>
  <si>
    <t>Хосолсон харьцаа</t>
  </si>
  <si>
    <t>А</t>
  </si>
  <si>
    <t>Б</t>
  </si>
  <si>
    <t>&lt;1&gt;</t>
  </si>
  <si>
    <t>&lt;2&gt;</t>
  </si>
  <si>
    <t>&lt;3&gt;</t>
  </si>
  <si>
    <t>Урт хугацаа</t>
  </si>
  <si>
    <t>Даатгалын цэвэр хураамжийн орлого</t>
  </si>
  <si>
    <t>Нийт төлсөн нэхэмжлэл</t>
  </si>
  <si>
    <t>Хохирлын харьцаа нйит</t>
  </si>
  <si>
    <t>Зардалд тооцсон нөхөн төлбөр</t>
  </si>
  <si>
    <t>Хохирлын харьцаа (Цэвэр)</t>
  </si>
  <si>
    <t>Өсөлт/Бууралт</t>
  </si>
  <si>
    <t>Үндэсний давхар даатгал ХХК</t>
  </si>
  <si>
    <t>Даатгалын хэлбэр</t>
  </si>
  <si>
    <t>Даатгалын гэрээний тоо</t>
  </si>
  <si>
    <t>Даатгалын нийт хураамж</t>
  </si>
  <si>
    <t>Автотээврийн хэрэгслийн даатгал</t>
  </si>
  <si>
    <t>Даатгалын нийт хураамж /сая төгрөгөөр/</t>
  </si>
  <si>
    <t>Хугацаат амьдралын даатгал</t>
  </si>
  <si>
    <t>Насан туршийн даатгал</t>
  </si>
  <si>
    <t>Хуримтлалын даатгал</t>
  </si>
  <si>
    <t>Тэтгэврийн даатгал</t>
  </si>
  <si>
    <t>Эрүүл мэндийн даатгал</t>
  </si>
  <si>
    <t>Нийт нөхөн төлбөр /сая төгрөгөөр/</t>
  </si>
  <si>
    <t>Даатгалын зуучлагч компани</t>
  </si>
  <si>
    <t>Зуучилсан даатгалын хураамжийн орлого</t>
  </si>
  <si>
    <t>Даатгалын зуучлалын шимтгэлийн орлого</t>
  </si>
  <si>
    <t>Харьцаа</t>
  </si>
  <si>
    <t>Давхар даатгалын зуучлагч компани</t>
  </si>
  <si>
    <t>“Ай Ай Би” ХХК</t>
  </si>
  <si>
    <t>“Асимон брокерс” ХХК</t>
  </si>
  <si>
    <t>“Ачит ундарга” ХХК</t>
  </si>
  <si>
    <t>“Ковер хилл” ХХК</t>
  </si>
  <si>
    <t>“Конкорал” ХХК</t>
  </si>
  <si>
    <t>“Монголиан интернэшнл брокерс” ХХК</t>
  </si>
  <si>
    <t>“Си эн эн икс” ХХК</t>
  </si>
  <si>
    <t>“Хост рок” ХХК</t>
  </si>
  <si>
    <t>“Амбрелла брокер” ХХК</t>
  </si>
  <si>
    <t>“АМЕ” ХХК</t>
  </si>
  <si>
    <t>“Арм интернэшнл” ХХК</t>
  </si>
  <si>
    <t>“Би эйч өү кредит” ХХК</t>
  </si>
  <si>
    <t>“Ваяснью Солюшн” ХХК</t>
  </si>
  <si>
    <t>“Дэвжих дэлгэрэх холдинг” ХХК</t>
  </si>
  <si>
    <t>"Дэвжих зууч" ХХК</t>
  </si>
  <si>
    <t>“Ивээлт-Очир” ХХК</t>
  </si>
  <si>
    <t>“Лояалти солюшн” ХХК</t>
  </si>
  <si>
    <t>“Марш брокерс” ХХК</t>
  </si>
  <si>
    <t>“Мастер шийдэл” ХХК</t>
  </si>
  <si>
    <t>“Монгол бичээч зууч” ХХК</t>
  </si>
  <si>
    <t>“Монголиан иншуранс Брокерейж” ХХК</t>
  </si>
  <si>
    <t>"Нэйшнл иншуранс брокерэйж сервисэс" ХХК</t>
  </si>
  <si>
    <t>“Нэйшнл эженси” ХХК</t>
  </si>
  <si>
    <t>“Онолт язгуур” ХХК</t>
  </si>
  <si>
    <t>"Онч цэгц" ХХК</t>
  </si>
  <si>
    <t>“Паблик паст брокер” ХХК</t>
  </si>
  <si>
    <t>"Профешнл иншурэнс партнер" ХХК</t>
  </si>
  <si>
    <t>“Ренессанс групп” ХХК</t>
  </si>
  <si>
    <t>“Смарт брокерс” ХХК</t>
  </si>
  <si>
    <t>“Сүрэг хараацай” ХХК</t>
  </si>
  <si>
    <t>“Ти Ди Би Лизинг” ХХК</t>
  </si>
  <si>
    <t>“Тод капитал” ХХК</t>
  </si>
  <si>
    <t>“Тус брокерс” ХХК</t>
  </si>
  <si>
    <t>"Ухаалаг ирээдүй шийдэл" ХХК</t>
  </si>
  <si>
    <t>“Финс брокер” ХХК</t>
  </si>
  <si>
    <t>“Хэйва инсур” ХХК</t>
  </si>
  <si>
    <t>“Цагаан гэрэлт” ХХК</t>
  </si>
  <si>
    <t>“Цахим капитал” ХХК</t>
  </si>
  <si>
    <t>“Чанд финтех” ХХК</t>
  </si>
  <si>
    <t>“Эл Би брокерэж” ХХК</t>
  </si>
  <si>
    <t>“Эм жи ай би” ХХК</t>
  </si>
  <si>
    <t>“Эн Ай Си Брокер” ХХК</t>
  </si>
  <si>
    <t>“Эн И Би Консалтэнси” ХХК</t>
  </si>
  <si>
    <t>#N/A</t>
  </si>
  <si>
    <t>“Эрсдэлийн шийдэл” ХХК</t>
  </si>
  <si>
    <t>“Эс ай би эс” ХХК</t>
  </si>
  <si>
    <t>Даатгалын зуучлагч-банк</t>
  </si>
  <si>
    <t>Ариг банк</t>
  </si>
  <si>
    <t>Богд банк</t>
  </si>
  <si>
    <t>Голомт банк</t>
  </si>
  <si>
    <t>Капитрон банк</t>
  </si>
  <si>
    <t>Төрийн банк</t>
  </si>
  <si>
    <t>Тээвэр хөгжлийн банк</t>
  </si>
  <si>
    <t>Үндэсний хөрөнгө оруулалтын банк</t>
  </si>
  <si>
    <t>Хаан банк</t>
  </si>
  <si>
    <t>ХасБанк</t>
  </si>
  <si>
    <t>Кредит банк</t>
  </si>
  <si>
    <t>Худалдаа хөгжлийн банк</t>
  </si>
  <si>
    <t>Даатгалын хохирол үнэлгээний компани</t>
  </si>
  <si>
    <t>Даатгалын хохирлыг үнэлсэн тоо</t>
  </si>
  <si>
    <t>Даатгалын хохирол үнэлгээний орлого /сая төгрөгөөр/</t>
  </si>
  <si>
    <t>“Арвижих эстимэйт” ХХК</t>
  </si>
  <si>
    <t>“Ашид билгүүн” ХХК</t>
  </si>
  <si>
    <t>“Банхас” ХХК</t>
  </si>
  <si>
    <t>“Бэст эстимэйт” ХХК</t>
  </si>
  <si>
    <t>“Вендо” ХХК</t>
  </si>
  <si>
    <t>“Виннэрвэй” ХХК</t>
  </si>
  <si>
    <t>“Гэрэгэ эстимэйт” ХХК</t>
  </si>
  <si>
    <t>“Далайван аудит” ХХК</t>
  </si>
  <si>
    <t>“Итгэлт хөрөнгө” ХХК</t>
  </si>
  <si>
    <t>“Итгэлт эстимэйт” ХХК</t>
  </si>
  <si>
    <t>“Кости эстимэйт” ХХК</t>
  </si>
  <si>
    <t>“Мастер Үнэлгээ” ХХК</t>
  </si>
  <si>
    <t>“Мөнх эстимэйт” ХХК</t>
  </si>
  <si>
    <t>“Сүлд үнэлгээ” ХХК</t>
  </si>
  <si>
    <t>“Сэлэнгэ эстимэйт” ХХК</t>
  </si>
  <si>
    <t>“Тод үнэлгээ” ХХК</t>
  </si>
  <si>
    <t>“Тэнцвэр эстимэйт” ХХК</t>
  </si>
  <si>
    <t>“Ухаашүрт консалтинг” ХХК</t>
  </si>
  <si>
    <t>“Файн эстимэйт” ХХК</t>
  </si>
  <si>
    <t>“Фэйр валуэшн” ХХК</t>
  </si>
  <si>
    <t>“Хан-Үнэлэмж” ХХК</t>
  </si>
  <si>
    <t>“Хас үнэлгээ" ХХК</t>
  </si>
  <si>
    <t>“Хос стандарт” ХХК</t>
  </si>
  <si>
    <t>“Хөрөнгө үнэлгээний төв” ХХК</t>
  </si>
  <si>
    <t>“Хөрөнгө эстимэйт” ХХК</t>
  </si>
  <si>
    <t>“Энхнахиа” ХХК</t>
  </si>
  <si>
    <t xml:space="preserve">Даатгалын хураамж   /сая төгрөгөөр/                </t>
  </si>
  <si>
    <t>Нийт ердийн болон урт хугацааны даатгалын хураамж</t>
  </si>
  <si>
    <t>Компаниудын нийт дүн</t>
  </si>
  <si>
    <t>"Бодь даатгал" ХК</t>
  </si>
  <si>
    <t xml:space="preserve">Тайлант үеийн цэвэр ашиг    ( алдагдал) </t>
  </si>
  <si>
    <t>"Альфа агула" ХХК</t>
  </si>
  <si>
    <t xml:space="preserve">  -   </t>
  </si>
  <si>
    <t>&lt;2&gt;/&lt;1&gt;</t>
  </si>
  <si>
    <t>(&lt;2&gt;+&lt;3&gt;)/&lt;1&gt;</t>
  </si>
  <si>
    <t xml:space="preserve"> </t>
  </si>
  <si>
    <t>2021.II</t>
  </si>
  <si>
    <t>2020.II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</si>
</sst>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3" borderId="4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167" fontId="2" fillId="0" borderId="1" xfId="0" applyNumberFormat="1" applyFont="1" applyBorder="1" applyAlignment="1">
      <alignment horizontal="right" vertical="center"/>
    </xf>
    <xf numFmtId="168" fontId="2" fillId="0" borderId="1" xfId="0" applyNumberFormat="1" applyFont="1" applyBorder="1"/>
    <xf numFmtId="0" fontId="4" fillId="0" borderId="0" xfId="0" applyFont="1" applyBorder="1" applyProtection="1"/>
    <xf numFmtId="0" fontId="4" fillId="0" borderId="0" xfId="0" applyFont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Protection="1"/>
    <xf numFmtId="165" fontId="4" fillId="0" borderId="1" xfId="1" applyNumberFormat="1" applyFont="1" applyBorder="1" applyProtection="1"/>
    <xf numFmtId="164" fontId="4" fillId="0" borderId="1" xfId="2" applyNumberFormat="1" applyFont="1" applyBorder="1" applyProtection="1"/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164" fontId="4" fillId="0" borderId="1" xfId="2" applyNumberFormat="1" applyFont="1" applyBorder="1"/>
    <xf numFmtId="165" fontId="4" fillId="2" borderId="1" xfId="1" applyNumberFormat="1" applyFont="1" applyFill="1" applyBorder="1" applyProtection="1"/>
    <xf numFmtId="164" fontId="4" fillId="2" borderId="1" xfId="2" applyNumberFormat="1" applyFont="1" applyFill="1" applyBorder="1" applyProtection="1"/>
    <xf numFmtId="165" fontId="4" fillId="0" borderId="1" xfId="1" applyNumberFormat="1" applyFont="1" applyBorder="1" applyAlignment="1" applyProtection="1">
      <alignment horizontal="right"/>
    </xf>
    <xf numFmtId="164" fontId="4" fillId="0" borderId="1" xfId="2" applyNumberFormat="1" applyFont="1" applyBorder="1" applyAlignment="1" applyProtection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5" fontId="4" fillId="0" borderId="1" xfId="1" applyNumberFormat="1" applyFont="1" applyBorder="1" applyAlignment="1">
      <alignment horizontal="right" wrapText="1"/>
    </xf>
    <xf numFmtId="164" fontId="4" fillId="0" borderId="1" xfId="2" applyNumberFormat="1" applyFont="1" applyBorder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65" fontId="4" fillId="0" borderId="1" xfId="1" applyNumberFormat="1" applyFont="1" applyBorder="1" applyAlignment="1">
      <alignment wrapText="1"/>
    </xf>
    <xf numFmtId="164" fontId="4" fillId="0" borderId="1" xfId="2" applyNumberFormat="1" applyFont="1" applyBorder="1" applyAlignment="1">
      <alignment wrapText="1"/>
    </xf>
    <xf numFmtId="164" fontId="4" fillId="0" borderId="2" xfId="2" applyNumberFormat="1" applyFont="1" applyBorder="1" applyAlignment="1">
      <alignment horizontal="center" wrapText="1"/>
    </xf>
    <xf numFmtId="164" fontId="4" fillId="0" borderId="14" xfId="2" applyNumberFormat="1" applyFont="1" applyBorder="1" applyAlignment="1">
      <alignment horizontal="center" wrapText="1"/>
    </xf>
    <xf numFmtId="165" fontId="4" fillId="2" borderId="1" xfId="1" applyNumberFormat="1" applyFont="1" applyFill="1" applyBorder="1" applyAlignment="1">
      <alignment wrapText="1"/>
    </xf>
    <xf numFmtId="164" fontId="4" fillId="2" borderId="1" xfId="2" applyNumberFormat="1" applyFont="1" applyFill="1" applyBorder="1" applyAlignment="1">
      <alignment wrapText="1"/>
    </xf>
    <xf numFmtId="164" fontId="4" fillId="0" borderId="3" xfId="2" applyNumberFormat="1" applyFont="1" applyBorder="1" applyAlignment="1">
      <alignment horizontal="center" wrapText="1"/>
    </xf>
    <xf numFmtId="165" fontId="4" fillId="0" borderId="0" xfId="0" applyNumberFormat="1" applyFont="1"/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1" xfId="0" applyFont="1" applyFill="1" applyBorder="1"/>
    <xf numFmtId="165" fontId="4" fillId="0" borderId="1" xfId="1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6" fontId="5" fillId="4" borderId="1" xfId="1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6" fontId="4" fillId="0" borderId="1" xfId="1" applyNumberFormat="1" applyFont="1" applyBorder="1" applyAlignment="1">
      <alignment horizontal="right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66" fontId="4" fillId="4" borderId="1" xfId="1" applyNumberFormat="1" applyFont="1" applyFill="1" applyBorder="1" applyAlignment="1">
      <alignment horizontal="right" wrapText="1"/>
    </xf>
    <xf numFmtId="165" fontId="4" fillId="4" borderId="1" xfId="1" applyNumberFormat="1" applyFont="1" applyFill="1" applyBorder="1" applyAlignment="1">
      <alignment horizontal="right" wrapText="1"/>
    </xf>
    <xf numFmtId="164" fontId="4" fillId="4" borderId="1" xfId="2" applyNumberFormat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3" fontId="4" fillId="0" borderId="0" xfId="1" applyFont="1"/>
    <xf numFmtId="0" fontId="5" fillId="4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164" fontId="4" fillId="0" borderId="1" xfId="2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vertical="center"/>
    </xf>
    <xf numFmtId="164" fontId="4" fillId="4" borderId="1" xfId="2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right" vertical="center"/>
    </xf>
    <xf numFmtId="165" fontId="4" fillId="4" borderId="1" xfId="1" applyNumberFormat="1" applyFont="1" applyFill="1" applyBorder="1" applyAlignment="1">
      <alignment vertical="center"/>
    </xf>
    <xf numFmtId="166" fontId="4" fillId="0" borderId="1" xfId="1" applyNumberFormat="1" applyFont="1" applyBorder="1" applyAlignment="1">
      <alignment wrapText="1"/>
    </xf>
    <xf numFmtId="166" fontId="4" fillId="4" borderId="1" xfId="1" applyNumberFormat="1" applyFont="1" applyFill="1" applyBorder="1" applyAlignment="1">
      <alignment wrapText="1"/>
    </xf>
    <xf numFmtId="165" fontId="4" fillId="4" borderId="1" xfId="1" applyNumberFormat="1" applyFont="1" applyFill="1" applyBorder="1" applyAlignment="1">
      <alignment wrapText="1"/>
    </xf>
    <xf numFmtId="165" fontId="5" fillId="4" borderId="1" xfId="1" applyNumberFormat="1" applyFont="1" applyFill="1" applyBorder="1" applyAlignment="1">
      <alignment horizontal="center" wrapText="1"/>
    </xf>
    <xf numFmtId="165" fontId="4" fillId="0" borderId="0" xfId="1" applyNumberFormat="1" applyFont="1" applyAlignment="1">
      <alignment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165" fontId="4" fillId="3" borderId="4" xfId="1" applyNumberFormat="1" applyFont="1" applyFill="1" applyBorder="1" applyAlignment="1">
      <alignment horizontal="center" vertical="center"/>
    </xf>
    <xf numFmtId="165" fontId="4" fillId="3" borderId="11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vertical="center"/>
    </xf>
    <xf numFmtId="165" fontId="4" fillId="4" borderId="4" xfId="1" applyNumberFormat="1" applyFont="1" applyFill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right" vertical="center"/>
    </xf>
    <xf numFmtId="164" fontId="4" fillId="4" borderId="1" xfId="2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N12" sqref="N12"/>
    </sheetView>
  </sheetViews>
  <sheetFormatPr defaultRowHeight="15.75" x14ac:dyDescent="0.25"/>
  <cols>
    <col min="1" max="2" width="9.140625" style="7"/>
    <col min="3" max="3" width="4.42578125" style="7" customWidth="1"/>
    <col min="4" max="4" width="30.42578125" style="7" bestFit="1" customWidth="1"/>
    <col min="5" max="5" width="11.5703125" style="7" bestFit="1" customWidth="1"/>
    <col min="6" max="6" width="11.7109375" style="7" bestFit="1" customWidth="1"/>
    <col min="7" max="7" width="10.7109375" style="7" customWidth="1"/>
    <col min="8" max="8" width="11.42578125" style="7" customWidth="1"/>
    <col min="9" max="16384" width="9.140625" style="7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8.450000000000003" customHeight="1" x14ac:dyDescent="0.25">
      <c r="C5" s="8" t="s">
        <v>0</v>
      </c>
      <c r="D5" s="8" t="s">
        <v>1</v>
      </c>
      <c r="E5" s="9" t="s">
        <v>2</v>
      </c>
      <c r="F5" s="10"/>
      <c r="G5" s="8" t="s">
        <v>3</v>
      </c>
      <c r="H5" s="8" t="s">
        <v>4</v>
      </c>
    </row>
    <row r="6" spans="1:12" x14ac:dyDescent="0.25">
      <c r="C6" s="11"/>
      <c r="D6" s="11"/>
      <c r="E6" s="12" t="s">
        <v>5</v>
      </c>
      <c r="F6" s="12" t="s">
        <v>214</v>
      </c>
      <c r="G6" s="11"/>
      <c r="H6" s="11"/>
    </row>
    <row r="7" spans="1:12" x14ac:dyDescent="0.25">
      <c r="C7" s="1" t="s">
        <v>6</v>
      </c>
      <c r="D7" s="2"/>
      <c r="E7" s="2"/>
      <c r="F7" s="2"/>
      <c r="G7" s="2"/>
      <c r="H7" s="3"/>
    </row>
    <row r="8" spans="1:12" x14ac:dyDescent="0.25">
      <c r="C8" s="13">
        <v>1</v>
      </c>
      <c r="D8" s="13" t="s">
        <v>7</v>
      </c>
      <c r="E8" s="21">
        <v>12884.837390209999</v>
      </c>
      <c r="F8" s="21">
        <v>14329.934218049999</v>
      </c>
      <c r="G8" s="22">
        <v>0.11215483626809257</v>
      </c>
      <c r="H8" s="22">
        <v>3.3407523032708428E-2</v>
      </c>
    </row>
    <row r="9" spans="1:12" x14ac:dyDescent="0.25">
      <c r="C9" s="13">
        <v>2</v>
      </c>
      <c r="D9" s="13" t="s">
        <v>8</v>
      </c>
      <c r="E9" s="21">
        <v>35146.2958676337</v>
      </c>
      <c r="F9" s="21">
        <v>34317.775058488798</v>
      </c>
      <c r="G9" s="22">
        <v>-2.3573488718846437E-2</v>
      </c>
      <c r="H9" s="22">
        <v>8.0005381968444367E-2</v>
      </c>
    </row>
    <row r="10" spans="1:12" x14ac:dyDescent="0.25">
      <c r="C10" s="13">
        <v>3</v>
      </c>
      <c r="D10" s="13" t="s">
        <v>9</v>
      </c>
      <c r="E10" s="21">
        <v>35537.432891429999</v>
      </c>
      <c r="F10" s="21">
        <v>31975.949193455301</v>
      </c>
      <c r="G10" s="22">
        <v>-0.10021781001614116</v>
      </c>
      <c r="H10" s="22">
        <v>7.4545859242502288E-2</v>
      </c>
    </row>
    <row r="11" spans="1:12" x14ac:dyDescent="0.25">
      <c r="C11" s="13">
        <v>4</v>
      </c>
      <c r="D11" s="13" t="s">
        <v>10</v>
      </c>
      <c r="E11" s="21">
        <v>7365.5270264600003</v>
      </c>
      <c r="F11" s="21">
        <v>6844.1253303800004</v>
      </c>
      <c r="G11" s="22">
        <v>-7.0789462072016127E-2</v>
      </c>
      <c r="H11" s="22">
        <v>1.5955779777789295E-2</v>
      </c>
    </row>
    <row r="12" spans="1:12" x14ac:dyDescent="0.25">
      <c r="C12" s="13">
        <v>5</v>
      </c>
      <c r="D12" s="13" t="s">
        <v>11</v>
      </c>
      <c r="E12" s="21">
        <v>59037.397487949995</v>
      </c>
      <c r="F12" s="21">
        <v>65536.626363849995</v>
      </c>
      <c r="G12" s="22">
        <v>0.11008664257645411</v>
      </c>
      <c r="H12" s="22">
        <v>0.1527862111173221</v>
      </c>
    </row>
    <row r="13" spans="1:12" x14ac:dyDescent="0.25">
      <c r="C13" s="13">
        <v>6</v>
      </c>
      <c r="D13" s="13" t="s">
        <v>12</v>
      </c>
      <c r="E13" s="21">
        <v>31229.2747760864</v>
      </c>
      <c r="F13" s="21">
        <v>30255.13052414</v>
      </c>
      <c r="G13" s="22">
        <v>-3.119330368479591E-2</v>
      </c>
      <c r="H13" s="22">
        <v>7.0534096979291527E-2</v>
      </c>
    </row>
    <row r="14" spans="1:12" x14ac:dyDescent="0.25">
      <c r="C14" s="13">
        <v>7</v>
      </c>
      <c r="D14" s="13" t="s">
        <v>13</v>
      </c>
      <c r="E14" s="21">
        <v>34492.584052260005</v>
      </c>
      <c r="F14" s="21">
        <v>44653.304029509396</v>
      </c>
      <c r="G14" s="22">
        <v>0.29457694331786793</v>
      </c>
      <c r="H14" s="22">
        <v>0.1041007069644011</v>
      </c>
    </row>
    <row r="15" spans="1:12" x14ac:dyDescent="0.25">
      <c r="C15" s="13">
        <v>8</v>
      </c>
      <c r="D15" s="13" t="s">
        <v>14</v>
      </c>
      <c r="E15" s="21">
        <v>9868.6539250901296</v>
      </c>
      <c r="F15" s="21">
        <v>10772.593209545001</v>
      </c>
      <c r="G15" s="22">
        <v>9.1597019341887145E-2</v>
      </c>
      <c r="H15" s="22">
        <v>2.5114257350641617E-2</v>
      </c>
    </row>
    <row r="16" spans="1:12" x14ac:dyDescent="0.25">
      <c r="C16" s="13">
        <v>9</v>
      </c>
      <c r="D16" s="13" t="s">
        <v>15</v>
      </c>
      <c r="E16" s="21">
        <v>9698.0527590000002</v>
      </c>
      <c r="F16" s="21">
        <v>10091.64558</v>
      </c>
      <c r="G16" s="22">
        <v>4.0584726726170639E-2</v>
      </c>
      <c r="H16" s="22">
        <v>2.3526757138014092E-2</v>
      </c>
    </row>
    <row r="17" spans="3:8" x14ac:dyDescent="0.25">
      <c r="C17" s="13">
        <v>10</v>
      </c>
      <c r="D17" s="13" t="s">
        <v>16</v>
      </c>
      <c r="E17" s="21">
        <v>28982.130829457401</v>
      </c>
      <c r="F17" s="21">
        <v>26956.710651610698</v>
      </c>
      <c r="G17" s="22">
        <v>-6.9885136802573147E-2</v>
      </c>
      <c r="H17" s="22">
        <v>6.2844456804651519E-2</v>
      </c>
    </row>
    <row r="18" spans="3:8" x14ac:dyDescent="0.25">
      <c r="C18" s="13">
        <v>11</v>
      </c>
      <c r="D18" s="13" t="s">
        <v>17</v>
      </c>
      <c r="E18" s="21">
        <v>23494.3884571503</v>
      </c>
      <c r="F18" s="21">
        <v>25087.2951007991</v>
      </c>
      <c r="G18" s="22">
        <v>6.7799451198910135E-2</v>
      </c>
      <c r="H18" s="22">
        <v>5.8486269103219059E-2</v>
      </c>
    </row>
    <row r="19" spans="3:8" x14ac:dyDescent="0.25">
      <c r="C19" s="13">
        <v>12</v>
      </c>
      <c r="D19" s="13" t="s">
        <v>18</v>
      </c>
      <c r="E19" s="21">
        <v>26098.789130519999</v>
      </c>
      <c r="F19" s="21">
        <v>30163.5941674764</v>
      </c>
      <c r="G19" s="22">
        <v>0.15574688222615685</v>
      </c>
      <c r="H19" s="22">
        <v>7.0320697329506854E-2</v>
      </c>
    </row>
    <row r="20" spans="3:8" x14ac:dyDescent="0.25">
      <c r="C20" s="13">
        <v>13</v>
      </c>
      <c r="D20" s="13" t="s">
        <v>19</v>
      </c>
      <c r="E20" s="21">
        <v>7837.8653389290002</v>
      </c>
      <c r="F20" s="21">
        <v>7574.85059289532</v>
      </c>
      <c r="G20" s="22">
        <v>-3.355693606106528E-2</v>
      </c>
      <c r="H20" s="22">
        <v>1.7659327098147083E-2</v>
      </c>
    </row>
    <row r="21" spans="3:8" x14ac:dyDescent="0.25">
      <c r="C21" s="13">
        <v>14</v>
      </c>
      <c r="D21" s="13" t="s">
        <v>20</v>
      </c>
      <c r="E21" s="21">
        <v>12385.773883497699</v>
      </c>
      <c r="F21" s="21">
        <v>16451.739487755698</v>
      </c>
      <c r="G21" s="22">
        <v>0.32827707356060537</v>
      </c>
      <c r="H21" s="22">
        <v>3.8354109481746598E-2</v>
      </c>
    </row>
    <row r="22" spans="3:8" x14ac:dyDescent="0.25">
      <c r="C22" s="13">
        <v>15</v>
      </c>
      <c r="D22" s="13" t="s">
        <v>209</v>
      </c>
      <c r="E22" s="22" t="s">
        <v>21</v>
      </c>
      <c r="F22" s="21">
        <v>5005.1719406499997</v>
      </c>
      <c r="G22" s="22" t="s">
        <v>21</v>
      </c>
      <c r="H22" s="22">
        <f>F22/F31</f>
        <v>1.1668608825804129E-2</v>
      </c>
    </row>
    <row r="23" spans="3:8" x14ac:dyDescent="0.25">
      <c r="C23" s="16" t="s">
        <v>22</v>
      </c>
      <c r="D23" s="17"/>
      <c r="E23" s="21">
        <v>334059.00381567463</v>
      </c>
      <c r="F23" s="21">
        <v>360016.44544860569</v>
      </c>
      <c r="G23" s="22">
        <v>7.7703164220814497E-2</v>
      </c>
      <c r="H23" s="22">
        <f>F23/F31</f>
        <v>0.83931004221419003</v>
      </c>
    </row>
    <row r="24" spans="3:8" x14ac:dyDescent="0.25">
      <c r="C24" s="1" t="s">
        <v>23</v>
      </c>
      <c r="D24" s="2"/>
      <c r="E24" s="2"/>
      <c r="F24" s="2"/>
      <c r="G24" s="2"/>
      <c r="H24" s="3"/>
    </row>
    <row r="25" spans="3:8" x14ac:dyDescent="0.25">
      <c r="C25" s="13">
        <v>16</v>
      </c>
      <c r="D25" s="13" t="s">
        <v>24</v>
      </c>
      <c r="E25" s="4">
        <v>10065.460863979999</v>
      </c>
      <c r="F25" s="5">
        <v>9547.6499520800007</v>
      </c>
      <c r="G25" s="18">
        <v>-5.1444332147077651E-2</v>
      </c>
      <c r="H25" s="18">
        <v>2.225853453539121E-2</v>
      </c>
    </row>
    <row r="26" spans="3:8" x14ac:dyDescent="0.25">
      <c r="C26" s="16" t="s">
        <v>22</v>
      </c>
      <c r="D26" s="17"/>
      <c r="E26" s="4">
        <v>10065.460863979999</v>
      </c>
      <c r="F26" s="5">
        <v>9547.6499520800007</v>
      </c>
      <c r="G26" s="18">
        <v>-5.1444332147077651E-2</v>
      </c>
      <c r="H26" s="18">
        <v>2.225853453539121E-2</v>
      </c>
    </row>
    <row r="27" spans="3:8" ht="15.75" customHeight="1" x14ac:dyDescent="0.25">
      <c r="C27" s="13" t="s">
        <v>25</v>
      </c>
      <c r="D27" s="13"/>
      <c r="E27" s="4">
        <v>344124.46467965463</v>
      </c>
      <c r="F27" s="5">
        <v>369564.09540068568</v>
      </c>
      <c r="G27" s="18">
        <v>7.392566740267302E-2</v>
      </c>
      <c r="H27" s="18">
        <v>0.86156857674958121</v>
      </c>
    </row>
    <row r="28" spans="3:8" x14ac:dyDescent="0.25">
      <c r="C28" s="1" t="s">
        <v>26</v>
      </c>
      <c r="D28" s="2"/>
      <c r="E28" s="2"/>
      <c r="F28" s="2"/>
      <c r="G28" s="2"/>
      <c r="H28" s="3"/>
    </row>
    <row r="29" spans="3:8" x14ac:dyDescent="0.25">
      <c r="C29" s="13">
        <v>17</v>
      </c>
      <c r="D29" s="13" t="s">
        <v>27</v>
      </c>
      <c r="E29" s="14">
        <v>57129.354758430003</v>
      </c>
      <c r="F29" s="14">
        <v>59379.235837010005</v>
      </c>
      <c r="G29" s="15">
        <v>3.9382224569025244E-2</v>
      </c>
      <c r="H29" s="15">
        <v>0.13843142325041871</v>
      </c>
    </row>
    <row r="30" spans="3:8" x14ac:dyDescent="0.25">
      <c r="C30" s="16" t="s">
        <v>22</v>
      </c>
      <c r="D30" s="17"/>
      <c r="E30" s="14">
        <v>57129.354758430003</v>
      </c>
      <c r="F30" s="14">
        <v>59379.235837010005</v>
      </c>
      <c r="G30" s="15">
        <v>3.9382224569025244E-2</v>
      </c>
      <c r="H30" s="15">
        <v>0.13843142325041871</v>
      </c>
    </row>
    <row r="31" spans="3:8" x14ac:dyDescent="0.25">
      <c r="C31" s="13" t="s">
        <v>28</v>
      </c>
      <c r="D31" s="13"/>
      <c r="E31" s="19">
        <v>401253.81943808461</v>
      </c>
      <c r="F31" s="19">
        <v>428943.3312376957</v>
      </c>
      <c r="G31" s="20">
        <v>6.9007472223909183E-2</v>
      </c>
      <c r="H31" s="20">
        <v>1</v>
      </c>
    </row>
  </sheetData>
  <sheetProtection password="CA9F" sheet="1" objects="1" scenarios="1"/>
  <mergeCells count="11">
    <mergeCell ref="C7:H7"/>
    <mergeCell ref="C5:C6"/>
    <mergeCell ref="D5:D6"/>
    <mergeCell ref="E5:F5"/>
    <mergeCell ref="H5:H6"/>
    <mergeCell ref="G5:G6"/>
    <mergeCell ref="C24:H24"/>
    <mergeCell ref="C28:H28"/>
    <mergeCell ref="C26:D26"/>
    <mergeCell ref="C30:D30"/>
    <mergeCell ref="C23:D2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5:J21"/>
  <sheetViews>
    <sheetView workbookViewId="0">
      <selection activeCell="L24" sqref="L24"/>
    </sheetView>
  </sheetViews>
  <sheetFormatPr defaultColWidth="8.85546875" defaultRowHeight="15.75" x14ac:dyDescent="0.25"/>
  <cols>
    <col min="1" max="2" width="8.85546875" style="96"/>
    <col min="3" max="3" width="9" style="96" bestFit="1" customWidth="1"/>
    <col min="4" max="4" width="26.140625" style="96" bestFit="1" customWidth="1"/>
    <col min="5" max="6" width="13.5703125" style="96" customWidth="1"/>
    <col min="7" max="8" width="11.7109375" style="96" customWidth="1"/>
    <col min="9" max="9" width="10.140625" style="96" bestFit="1" customWidth="1"/>
    <col min="10" max="10" width="9" style="96" bestFit="1" customWidth="1"/>
    <col min="11" max="16384" width="8.85546875" style="96"/>
  </cols>
  <sheetData>
    <row r="5" spans="3:10" ht="46.5" customHeight="1" x14ac:dyDescent="0.25">
      <c r="C5" s="81" t="s">
        <v>0</v>
      </c>
      <c r="D5" s="81" t="s">
        <v>101</v>
      </c>
      <c r="E5" s="97" t="s">
        <v>59</v>
      </c>
      <c r="F5" s="98"/>
      <c r="G5" s="97" t="s">
        <v>105</v>
      </c>
      <c r="H5" s="98"/>
      <c r="I5" s="81" t="s">
        <v>45</v>
      </c>
      <c r="J5" s="81" t="s">
        <v>60</v>
      </c>
    </row>
    <row r="6" spans="3:10" x14ac:dyDescent="0.25">
      <c r="C6" s="87"/>
      <c r="D6" s="87"/>
      <c r="E6" s="136" t="s">
        <v>215</v>
      </c>
      <c r="F6" s="136" t="s">
        <v>214</v>
      </c>
      <c r="G6" s="136" t="s">
        <v>215</v>
      </c>
      <c r="H6" s="136" t="s">
        <v>214</v>
      </c>
      <c r="I6" s="87"/>
      <c r="J6" s="87"/>
    </row>
    <row r="7" spans="3:10" ht="31.5" x14ac:dyDescent="0.25">
      <c r="C7" s="89">
        <v>1</v>
      </c>
      <c r="D7" s="89" t="s">
        <v>106</v>
      </c>
      <c r="E7" s="90">
        <v>118</v>
      </c>
      <c r="F7" s="90">
        <v>17</v>
      </c>
      <c r="G7" s="52">
        <v>109.2</v>
      </c>
      <c r="H7" s="52">
        <v>114.09822669</v>
      </c>
      <c r="I7" s="53">
        <v>4.4855555769230782E-2</v>
      </c>
      <c r="J7" s="53">
        <v>0.11708731896582784</v>
      </c>
    </row>
    <row r="8" spans="3:10" x14ac:dyDescent="0.25">
      <c r="C8" s="89">
        <v>2</v>
      </c>
      <c r="D8" s="89" t="s">
        <v>107</v>
      </c>
      <c r="E8" s="90">
        <v>2</v>
      </c>
      <c r="F8" s="90">
        <v>0</v>
      </c>
      <c r="G8" s="52" t="s">
        <v>210</v>
      </c>
      <c r="H8" s="52">
        <v>0</v>
      </c>
      <c r="I8" s="53" t="s">
        <v>21</v>
      </c>
      <c r="J8" s="53" t="s">
        <v>54</v>
      </c>
    </row>
    <row r="9" spans="3:10" x14ac:dyDescent="0.25">
      <c r="C9" s="89">
        <v>3</v>
      </c>
      <c r="D9" s="89" t="s">
        <v>108</v>
      </c>
      <c r="E9" s="90">
        <v>109</v>
      </c>
      <c r="F9" s="90">
        <v>10</v>
      </c>
      <c r="G9" s="52">
        <v>76.5</v>
      </c>
      <c r="H9" s="52">
        <v>42.210450960000003</v>
      </c>
      <c r="I9" s="53">
        <v>-0.44822939921568622</v>
      </c>
      <c r="J9" s="53">
        <v>4.3316260722202064E-2</v>
      </c>
    </row>
    <row r="10" spans="3:10" x14ac:dyDescent="0.25">
      <c r="C10" s="89">
        <v>4</v>
      </c>
      <c r="D10" s="89" t="s">
        <v>109</v>
      </c>
      <c r="E10" s="90">
        <v>346</v>
      </c>
      <c r="F10" s="90">
        <v>129</v>
      </c>
      <c r="G10" s="52">
        <v>133</v>
      </c>
      <c r="H10" s="52">
        <v>313.67125835000002</v>
      </c>
      <c r="I10" s="53">
        <v>1.3584305139097745</v>
      </c>
      <c r="J10" s="53">
        <v>0.32188867208799421</v>
      </c>
    </row>
    <row r="11" spans="3:10" x14ac:dyDescent="0.25">
      <c r="C11" s="89">
        <v>5</v>
      </c>
      <c r="D11" s="89" t="s">
        <v>110</v>
      </c>
      <c r="E11" s="90">
        <v>272</v>
      </c>
      <c r="F11" s="90">
        <v>56</v>
      </c>
      <c r="G11" s="52">
        <v>427.4</v>
      </c>
      <c r="H11" s="52">
        <v>504.49131927999997</v>
      </c>
      <c r="I11" s="53">
        <v>0.18037276387459053</v>
      </c>
      <c r="J11" s="53">
        <v>0.51770774822397592</v>
      </c>
    </row>
    <row r="12" spans="3:10" x14ac:dyDescent="0.25">
      <c r="C12" s="91" t="s">
        <v>22</v>
      </c>
      <c r="D12" s="92"/>
      <c r="E12" s="93">
        <v>847</v>
      </c>
      <c r="F12" s="93">
        <v>212</v>
      </c>
      <c r="G12" s="94">
        <v>746.09999999999991</v>
      </c>
      <c r="H12" s="94">
        <v>974.47125527999992</v>
      </c>
      <c r="I12" s="95">
        <v>0.30608665765983117</v>
      </c>
      <c r="J12" s="95">
        <v>1</v>
      </c>
    </row>
    <row r="13" spans="3:10" x14ac:dyDescent="0.25">
      <c r="G13" s="137"/>
      <c r="H13" s="137"/>
    </row>
    <row r="14" spans="3:10" ht="27.75" customHeight="1" x14ac:dyDescent="0.25">
      <c r="C14" s="81" t="s">
        <v>0</v>
      </c>
      <c r="D14" s="81" t="s">
        <v>101</v>
      </c>
      <c r="E14" s="97" t="s">
        <v>79</v>
      </c>
      <c r="F14" s="98"/>
      <c r="G14" s="97" t="s">
        <v>111</v>
      </c>
      <c r="H14" s="98"/>
      <c r="I14" s="81" t="s">
        <v>45</v>
      </c>
      <c r="J14" s="81" t="s">
        <v>60</v>
      </c>
    </row>
    <row r="15" spans="3:10" x14ac:dyDescent="0.25">
      <c r="C15" s="87"/>
      <c r="D15" s="87"/>
      <c r="E15" s="136" t="s">
        <v>215</v>
      </c>
      <c r="F15" s="136" t="s">
        <v>214</v>
      </c>
      <c r="G15" s="136" t="s">
        <v>215</v>
      </c>
      <c r="H15" s="136" t="s">
        <v>214</v>
      </c>
      <c r="I15" s="87"/>
      <c r="J15" s="87"/>
    </row>
    <row r="16" spans="3:10" ht="31.5" x14ac:dyDescent="0.25">
      <c r="C16" s="89">
        <v>1</v>
      </c>
      <c r="D16" s="89" t="s">
        <v>106</v>
      </c>
      <c r="E16" s="90">
        <v>0</v>
      </c>
      <c r="F16" s="90" t="s">
        <v>213</v>
      </c>
      <c r="G16" s="52">
        <v>11.5</v>
      </c>
      <c r="H16" s="52">
        <v>4.6070000000000002</v>
      </c>
      <c r="I16" s="53">
        <v>-0.59939130434782606</v>
      </c>
      <c r="J16" s="53">
        <v>4.7908910742207964E-3</v>
      </c>
    </row>
    <row r="17" spans="3:10" x14ac:dyDescent="0.25">
      <c r="C17" s="89">
        <v>2</v>
      </c>
      <c r="D17" s="89" t="s">
        <v>107</v>
      </c>
      <c r="E17" s="90">
        <v>0</v>
      </c>
      <c r="F17" s="90">
        <v>6</v>
      </c>
      <c r="G17" s="52">
        <v>0</v>
      </c>
      <c r="H17" s="52">
        <v>0</v>
      </c>
      <c r="I17" s="53" t="s">
        <v>21</v>
      </c>
      <c r="J17" s="53" t="s">
        <v>54</v>
      </c>
    </row>
    <row r="18" spans="3:10" x14ac:dyDescent="0.25">
      <c r="C18" s="89">
        <v>3</v>
      </c>
      <c r="D18" s="89" t="s">
        <v>108</v>
      </c>
      <c r="E18" s="90">
        <v>7</v>
      </c>
      <c r="F18" s="90">
        <v>2</v>
      </c>
      <c r="G18" s="52">
        <v>65.8</v>
      </c>
      <c r="H18" s="52">
        <v>114.4073314</v>
      </c>
      <c r="I18" s="53">
        <v>0.73871324316109432</v>
      </c>
      <c r="J18" s="53">
        <v>0.11897396631857621</v>
      </c>
    </row>
    <row r="19" spans="3:10" x14ac:dyDescent="0.25">
      <c r="C19" s="89">
        <v>4</v>
      </c>
      <c r="D19" s="89" t="s">
        <v>109</v>
      </c>
      <c r="E19" s="90">
        <v>24</v>
      </c>
      <c r="F19" s="90">
        <v>37</v>
      </c>
      <c r="G19" s="52">
        <v>32.799999999999997</v>
      </c>
      <c r="H19" s="52">
        <v>73.525382129999997</v>
      </c>
      <c r="I19" s="53">
        <v>1.2416275039634148</v>
      </c>
      <c r="J19" s="53">
        <v>7.6460190357128324E-2</v>
      </c>
    </row>
    <row r="20" spans="3:10" x14ac:dyDescent="0.25">
      <c r="C20" s="89">
        <v>5</v>
      </c>
      <c r="D20" s="89" t="s">
        <v>110</v>
      </c>
      <c r="E20" s="90">
        <v>44</v>
      </c>
      <c r="F20" s="90">
        <v>25</v>
      </c>
      <c r="G20" s="52">
        <v>144.5</v>
      </c>
      <c r="H20" s="52">
        <v>769.07680594999999</v>
      </c>
      <c r="I20" s="53">
        <v>4.3223308370242215</v>
      </c>
      <c r="J20" s="53">
        <v>0.79977495225007467</v>
      </c>
    </row>
    <row r="21" spans="3:10" x14ac:dyDescent="0.25">
      <c r="C21" s="91" t="s">
        <v>22</v>
      </c>
      <c r="D21" s="92"/>
      <c r="E21" s="93">
        <v>75</v>
      </c>
      <c r="F21" s="93">
        <v>70</v>
      </c>
      <c r="G21" s="94">
        <v>254.6</v>
      </c>
      <c r="H21" s="94">
        <v>961.61651947999997</v>
      </c>
      <c r="I21" s="95">
        <v>2.77696983299293</v>
      </c>
      <c r="J21" s="95">
        <v>1</v>
      </c>
    </row>
  </sheetData>
  <sheetProtection password="CA9F" sheet="1" objects="1" scenarios="1"/>
  <mergeCells count="14">
    <mergeCell ref="D5:D6"/>
    <mergeCell ref="C5:C6"/>
    <mergeCell ref="J5:J6"/>
    <mergeCell ref="I5:I6"/>
    <mergeCell ref="G5:H5"/>
    <mergeCell ref="E5:F5"/>
    <mergeCell ref="C12:D12"/>
    <mergeCell ref="C21:D21"/>
    <mergeCell ref="J14:J15"/>
    <mergeCell ref="I14:I15"/>
    <mergeCell ref="G14:H14"/>
    <mergeCell ref="E14:F14"/>
    <mergeCell ref="D14:D15"/>
    <mergeCell ref="C14:C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5:G65"/>
  <sheetViews>
    <sheetView workbookViewId="0">
      <selection activeCell="G18" sqref="G18"/>
    </sheetView>
  </sheetViews>
  <sheetFormatPr defaultColWidth="8.85546875" defaultRowHeight="15.75" x14ac:dyDescent="0.25"/>
  <cols>
    <col min="1" max="2" width="8.85546875" style="113"/>
    <col min="3" max="3" width="4.7109375" style="113" bestFit="1" customWidth="1"/>
    <col min="4" max="4" width="40.7109375" style="113" bestFit="1" customWidth="1"/>
    <col min="5" max="7" width="13.42578125" style="113" customWidth="1"/>
    <col min="8" max="16384" width="8.85546875" style="113"/>
  </cols>
  <sheetData>
    <row r="5" spans="3:7" ht="63" x14ac:dyDescent="0.25">
      <c r="C5" s="138" t="s">
        <v>0</v>
      </c>
      <c r="D5" s="138" t="s">
        <v>112</v>
      </c>
      <c r="E5" s="139" t="s">
        <v>113</v>
      </c>
      <c r="F5" s="139" t="s">
        <v>114</v>
      </c>
      <c r="G5" s="139" t="s">
        <v>115</v>
      </c>
    </row>
    <row r="6" spans="3:7" x14ac:dyDescent="0.25">
      <c r="C6" s="140" t="s">
        <v>116</v>
      </c>
      <c r="D6" s="141"/>
      <c r="E6" s="141"/>
      <c r="F6" s="141"/>
      <c r="G6" s="142"/>
    </row>
    <row r="7" spans="3:7" x14ac:dyDescent="0.25">
      <c r="C7" s="143">
        <v>1</v>
      </c>
      <c r="D7" s="31" t="s">
        <v>117</v>
      </c>
      <c r="E7" s="28">
        <v>148.954801</v>
      </c>
      <c r="F7" s="28">
        <v>15.359903900000001</v>
      </c>
      <c r="G7" s="131">
        <v>0.10311788406202496</v>
      </c>
    </row>
    <row r="8" spans="3:7" x14ac:dyDescent="0.25">
      <c r="C8" s="143">
        <v>2</v>
      </c>
      <c r="D8" s="31" t="s">
        <v>118</v>
      </c>
      <c r="E8" s="28">
        <v>1406.4512085199999</v>
      </c>
      <c r="F8" s="28">
        <v>197.14637711</v>
      </c>
      <c r="G8" s="131">
        <v>0.1401729231101134</v>
      </c>
    </row>
    <row r="9" spans="3:7" x14ac:dyDescent="0.25">
      <c r="C9" s="143">
        <v>3</v>
      </c>
      <c r="D9" s="31" t="s">
        <v>119</v>
      </c>
      <c r="E9" s="28">
        <v>393.27479299999999</v>
      </c>
      <c r="F9" s="28">
        <v>52.991838020000003</v>
      </c>
      <c r="G9" s="131">
        <v>0.13474506620616289</v>
      </c>
    </row>
    <row r="10" spans="3:7" x14ac:dyDescent="0.25">
      <c r="C10" s="143">
        <v>4</v>
      </c>
      <c r="D10" s="31" t="s">
        <v>120</v>
      </c>
      <c r="E10" s="28">
        <v>1609.5114688499998</v>
      </c>
      <c r="F10" s="28">
        <v>224.9806088</v>
      </c>
      <c r="G10" s="131">
        <v>0.13978192336880285</v>
      </c>
    </row>
    <row r="11" spans="3:7" x14ac:dyDescent="0.25">
      <c r="C11" s="143">
        <v>5</v>
      </c>
      <c r="D11" s="31" t="s">
        <v>121</v>
      </c>
      <c r="E11" s="28">
        <v>357.76838824250001</v>
      </c>
      <c r="F11" s="28">
        <v>12.656499759999999</v>
      </c>
      <c r="G11" s="131">
        <v>3.5376238303707432E-2</v>
      </c>
    </row>
    <row r="12" spans="3:7" x14ac:dyDescent="0.25">
      <c r="C12" s="143">
        <v>6</v>
      </c>
      <c r="D12" s="31" t="s">
        <v>122</v>
      </c>
      <c r="E12" s="28">
        <v>349.83982835</v>
      </c>
      <c r="F12" s="28">
        <v>31.683472609999999</v>
      </c>
      <c r="G12" s="131">
        <v>9.05656533146421E-2</v>
      </c>
    </row>
    <row r="13" spans="3:7" x14ac:dyDescent="0.25">
      <c r="C13" s="143">
        <v>7</v>
      </c>
      <c r="D13" s="31" t="s">
        <v>123</v>
      </c>
      <c r="E13" s="28">
        <v>3819.0280385799997</v>
      </c>
      <c r="F13" s="28">
        <v>537.89006649199996</v>
      </c>
      <c r="G13" s="131">
        <v>0.14084475449203551</v>
      </c>
    </row>
    <row r="14" spans="3:7" x14ac:dyDescent="0.25">
      <c r="C14" s="143">
        <v>8</v>
      </c>
      <c r="D14" s="31" t="s">
        <v>124</v>
      </c>
      <c r="E14" s="28">
        <v>1012.67712182</v>
      </c>
      <c r="F14" s="28">
        <v>143.64817677459999</v>
      </c>
      <c r="G14" s="131">
        <v>0.14184992795772172</v>
      </c>
    </row>
    <row r="15" spans="3:7" x14ac:dyDescent="0.25">
      <c r="C15" s="140" t="s">
        <v>112</v>
      </c>
      <c r="D15" s="141"/>
      <c r="E15" s="141"/>
      <c r="F15" s="141"/>
      <c r="G15" s="142"/>
    </row>
    <row r="16" spans="3:7" x14ac:dyDescent="0.25">
      <c r="C16" s="143">
        <v>9</v>
      </c>
      <c r="D16" s="31" t="s">
        <v>125</v>
      </c>
      <c r="E16" s="28">
        <v>0.47127999999999998</v>
      </c>
      <c r="F16" s="28">
        <v>0.130692</v>
      </c>
      <c r="G16" s="28">
        <v>0.27731285011033785</v>
      </c>
    </row>
    <row r="17" spans="3:7" x14ac:dyDescent="0.25">
      <c r="C17" s="143">
        <v>10</v>
      </c>
      <c r="D17" s="31" t="s">
        <v>126</v>
      </c>
      <c r="E17" s="28">
        <v>0</v>
      </c>
      <c r="F17" s="28">
        <v>0</v>
      </c>
      <c r="G17" s="131" t="s">
        <v>54</v>
      </c>
    </row>
    <row r="18" spans="3:7" x14ac:dyDescent="0.25">
      <c r="C18" s="143">
        <v>11</v>
      </c>
      <c r="D18" s="31" t="s">
        <v>127</v>
      </c>
      <c r="E18" s="28">
        <v>19.277975000000001</v>
      </c>
      <c r="F18" s="28">
        <v>3.8555950000000001</v>
      </c>
      <c r="G18" s="131">
        <v>0.19999999999999998</v>
      </c>
    </row>
    <row r="19" spans="3:7" x14ac:dyDescent="0.25">
      <c r="C19" s="143">
        <v>12</v>
      </c>
      <c r="D19" s="31" t="s">
        <v>128</v>
      </c>
      <c r="E19" s="28">
        <v>0</v>
      </c>
      <c r="F19" s="28">
        <v>0</v>
      </c>
      <c r="G19" s="131" t="s">
        <v>54</v>
      </c>
    </row>
    <row r="20" spans="3:7" x14ac:dyDescent="0.25">
      <c r="C20" s="143">
        <v>13</v>
      </c>
      <c r="D20" s="31" t="s">
        <v>129</v>
      </c>
      <c r="E20" s="28">
        <v>73.871493999999998</v>
      </c>
      <c r="F20" s="28">
        <v>16.945185800000001</v>
      </c>
      <c r="G20" s="131">
        <v>0.2293873439191578</v>
      </c>
    </row>
    <row r="21" spans="3:7" x14ac:dyDescent="0.25">
      <c r="C21" s="143">
        <v>14</v>
      </c>
      <c r="D21" s="31" t="s">
        <v>130</v>
      </c>
      <c r="E21" s="28">
        <v>190.28814800000001</v>
      </c>
      <c r="F21" s="28">
        <v>42.287440400000001</v>
      </c>
      <c r="G21" s="131">
        <v>0.22222845113821801</v>
      </c>
    </row>
    <row r="22" spans="3:7" x14ac:dyDescent="0.25">
      <c r="C22" s="143">
        <v>15</v>
      </c>
      <c r="D22" s="31" t="s">
        <v>131</v>
      </c>
      <c r="E22" s="28">
        <v>1026.74323755</v>
      </c>
      <c r="F22" s="28">
        <v>305.1155157</v>
      </c>
      <c r="G22" s="131">
        <v>0.2971682739572381</v>
      </c>
    </row>
    <row r="23" spans="3:7" x14ac:dyDescent="0.25">
      <c r="C23" s="143">
        <v>16</v>
      </c>
      <c r="D23" s="31" t="s">
        <v>132</v>
      </c>
      <c r="E23" s="28">
        <v>150.42553599999999</v>
      </c>
      <c r="F23" s="28">
        <v>34.169244770000006</v>
      </c>
      <c r="G23" s="131">
        <v>0.22715056019477975</v>
      </c>
    </row>
    <row r="24" spans="3:7" x14ac:dyDescent="0.25">
      <c r="C24" s="143">
        <v>17</v>
      </c>
      <c r="D24" s="31" t="s">
        <v>133</v>
      </c>
      <c r="E24" s="28">
        <v>112.0843567</v>
      </c>
      <c r="F24" s="28">
        <v>22.797657539999999</v>
      </c>
      <c r="G24" s="131">
        <v>0.20339731797738014</v>
      </c>
    </row>
    <row r="25" spans="3:7" x14ac:dyDescent="0.25">
      <c r="C25" s="143">
        <v>18</v>
      </c>
      <c r="D25" s="31" t="s">
        <v>134</v>
      </c>
      <c r="E25" s="28">
        <v>0</v>
      </c>
      <c r="F25" s="28">
        <v>0</v>
      </c>
      <c r="G25" s="131" t="s">
        <v>54</v>
      </c>
    </row>
    <row r="26" spans="3:7" x14ac:dyDescent="0.25">
      <c r="C26" s="143">
        <v>19</v>
      </c>
      <c r="D26" s="31" t="s">
        <v>135</v>
      </c>
      <c r="E26" s="28">
        <v>27.788515239999999</v>
      </c>
      <c r="F26" s="28">
        <v>5.2930073200000001</v>
      </c>
      <c r="G26" s="131">
        <v>0.19047463580857371</v>
      </c>
    </row>
    <row r="27" spans="3:7" x14ac:dyDescent="0.25">
      <c r="C27" s="143">
        <v>20</v>
      </c>
      <c r="D27" s="31" t="s">
        <v>136</v>
      </c>
      <c r="E27" s="28">
        <v>283.71555655000003</v>
      </c>
      <c r="F27" s="28">
        <v>79.380197859999996</v>
      </c>
      <c r="G27" s="131">
        <v>0.27978796378058524</v>
      </c>
    </row>
    <row r="28" spans="3:7" x14ac:dyDescent="0.25">
      <c r="C28" s="143">
        <v>21</v>
      </c>
      <c r="D28" s="31" t="s">
        <v>137</v>
      </c>
      <c r="E28" s="28">
        <v>9.3161860000000001</v>
      </c>
      <c r="F28" s="28">
        <v>1.8632371999999999</v>
      </c>
      <c r="G28" s="131">
        <v>0.19999999999999998</v>
      </c>
    </row>
    <row r="29" spans="3:7" x14ac:dyDescent="0.25">
      <c r="C29" s="143">
        <v>22</v>
      </c>
      <c r="D29" s="31" t="s">
        <v>138</v>
      </c>
      <c r="E29" s="28">
        <v>0</v>
      </c>
      <c r="F29" s="28">
        <v>0</v>
      </c>
      <c r="G29" s="131" t="s">
        <v>54</v>
      </c>
    </row>
    <row r="30" spans="3:7" x14ac:dyDescent="0.25">
      <c r="C30" s="143">
        <v>23</v>
      </c>
      <c r="D30" s="31" t="s">
        <v>139</v>
      </c>
      <c r="E30" s="28">
        <v>101.079176</v>
      </c>
      <c r="F30" s="28">
        <v>13.562486</v>
      </c>
      <c r="G30" s="131">
        <v>0.13417685557705772</v>
      </c>
    </row>
    <row r="31" spans="3:7" x14ac:dyDescent="0.25">
      <c r="C31" s="143">
        <v>24</v>
      </c>
      <c r="D31" s="31" t="s">
        <v>140</v>
      </c>
      <c r="E31" s="28">
        <v>543.04762574999995</v>
      </c>
      <c r="F31" s="28">
        <v>298.67619416000002</v>
      </c>
      <c r="G31" s="131">
        <v>0.54999999999539639</v>
      </c>
    </row>
    <row r="32" spans="3:7" x14ac:dyDescent="0.25">
      <c r="C32" s="143">
        <v>25</v>
      </c>
      <c r="D32" s="31" t="s">
        <v>141</v>
      </c>
      <c r="E32" s="28">
        <v>0.2</v>
      </c>
      <c r="F32" s="28">
        <v>0.08</v>
      </c>
      <c r="G32" s="131">
        <v>0.39999999999999997</v>
      </c>
    </row>
    <row r="33" spans="3:7" x14ac:dyDescent="0.25">
      <c r="C33" s="143">
        <v>26</v>
      </c>
      <c r="D33" s="31" t="s">
        <v>142</v>
      </c>
      <c r="E33" s="28">
        <v>0</v>
      </c>
      <c r="F33" s="28">
        <v>0</v>
      </c>
      <c r="G33" s="131" t="s">
        <v>54</v>
      </c>
    </row>
    <row r="34" spans="3:7" x14ac:dyDescent="0.25">
      <c r="C34" s="143">
        <v>27</v>
      </c>
      <c r="D34" s="31" t="s">
        <v>143</v>
      </c>
      <c r="E34" s="28">
        <v>35.913052</v>
      </c>
      <c r="F34" s="28">
        <v>6.9525910999999994</v>
      </c>
      <c r="G34" s="131">
        <v>0.19359510575709352</v>
      </c>
    </row>
    <row r="35" spans="3:7" x14ac:dyDescent="0.25">
      <c r="C35" s="143">
        <v>28</v>
      </c>
      <c r="D35" s="31" t="s">
        <v>144</v>
      </c>
      <c r="E35" s="28">
        <v>2.27183</v>
      </c>
      <c r="F35" s="28">
        <v>0.45436599999999999</v>
      </c>
      <c r="G35" s="131">
        <v>0.19999999999999998</v>
      </c>
    </row>
    <row r="36" spans="3:7" x14ac:dyDescent="0.25">
      <c r="C36" s="143">
        <v>29</v>
      </c>
      <c r="D36" s="31" t="s">
        <v>145</v>
      </c>
      <c r="E36" s="28">
        <v>356.83327839999998</v>
      </c>
      <c r="F36" s="28">
        <v>92.528261483999998</v>
      </c>
      <c r="G36" s="131">
        <v>0.25930390208807386</v>
      </c>
    </row>
    <row r="37" spans="3:7" x14ac:dyDescent="0.25">
      <c r="C37" s="143">
        <v>30</v>
      </c>
      <c r="D37" s="31" t="s">
        <v>146</v>
      </c>
      <c r="E37" s="28">
        <v>1093.864302</v>
      </c>
      <c r="F37" s="28">
        <v>265.88283261999999</v>
      </c>
      <c r="G37" s="131">
        <v>0.24306747384832383</v>
      </c>
    </row>
    <row r="38" spans="3:7" x14ac:dyDescent="0.25">
      <c r="C38" s="143">
        <v>31</v>
      </c>
      <c r="D38" s="31" t="s">
        <v>147</v>
      </c>
      <c r="E38" s="28">
        <v>591.40649003972305</v>
      </c>
      <c r="F38" s="28">
        <v>21.5533329417385</v>
      </c>
      <c r="G38" s="131">
        <v>3.6444194145199227E-2</v>
      </c>
    </row>
    <row r="39" spans="3:7" x14ac:dyDescent="0.25">
      <c r="C39" s="143">
        <v>32</v>
      </c>
      <c r="D39" s="31" t="s">
        <v>148</v>
      </c>
      <c r="E39" s="28">
        <v>295.59742499999999</v>
      </c>
      <c r="F39" s="28">
        <v>60.860810130000004</v>
      </c>
      <c r="G39" s="131">
        <v>0.20589086704662601</v>
      </c>
    </row>
    <row r="40" spans="3:7" x14ac:dyDescent="0.25">
      <c r="C40" s="143">
        <v>33</v>
      </c>
      <c r="D40" s="31" t="s">
        <v>149</v>
      </c>
      <c r="E40" s="28">
        <v>0</v>
      </c>
      <c r="F40" s="28">
        <v>0</v>
      </c>
      <c r="G40" s="131" t="s">
        <v>54</v>
      </c>
    </row>
    <row r="41" spans="3:7" x14ac:dyDescent="0.25">
      <c r="C41" s="143">
        <v>34</v>
      </c>
      <c r="D41" s="31" t="s">
        <v>150</v>
      </c>
      <c r="E41" s="28">
        <v>15.12</v>
      </c>
      <c r="F41" s="28">
        <v>3.024</v>
      </c>
      <c r="G41" s="131">
        <v>0.2</v>
      </c>
    </row>
    <row r="42" spans="3:7" x14ac:dyDescent="0.25">
      <c r="C42" s="143">
        <v>35</v>
      </c>
      <c r="D42" s="31" t="s">
        <v>151</v>
      </c>
      <c r="E42" s="28">
        <v>18.76314404</v>
      </c>
      <c r="F42" s="28">
        <v>36.28358669</v>
      </c>
      <c r="G42" s="131">
        <v>1.9337690214736527</v>
      </c>
    </row>
    <row r="43" spans="3:7" x14ac:dyDescent="0.25">
      <c r="C43" s="143">
        <v>36</v>
      </c>
      <c r="D43" s="31" t="s">
        <v>152</v>
      </c>
      <c r="E43" s="28">
        <v>1509.8389726400001</v>
      </c>
      <c r="F43" s="28">
        <v>416.79156307</v>
      </c>
      <c r="G43" s="131">
        <v>0.27605034087921776</v>
      </c>
    </row>
    <row r="44" spans="3:7" x14ac:dyDescent="0.25">
      <c r="C44" s="143">
        <v>37</v>
      </c>
      <c r="D44" s="31" t="s">
        <v>153</v>
      </c>
      <c r="E44" s="28">
        <v>183.69887399999999</v>
      </c>
      <c r="F44" s="28">
        <v>37.129670650000001</v>
      </c>
      <c r="G44" s="131">
        <v>0.20212247272675174</v>
      </c>
    </row>
    <row r="45" spans="3:7" x14ac:dyDescent="0.25">
      <c r="C45" s="143">
        <v>38</v>
      </c>
      <c r="D45" s="31" t="s">
        <v>154</v>
      </c>
      <c r="E45" s="28">
        <v>453.06646969999997</v>
      </c>
      <c r="F45" s="28">
        <v>113.86267743000001</v>
      </c>
      <c r="G45" s="131">
        <v>0.25131561270776603</v>
      </c>
    </row>
    <row r="46" spans="3:7" x14ac:dyDescent="0.25">
      <c r="C46" s="143">
        <v>39</v>
      </c>
      <c r="D46" s="31" t="s">
        <v>155</v>
      </c>
      <c r="E46" s="28">
        <v>0</v>
      </c>
      <c r="F46" s="28">
        <v>0</v>
      </c>
      <c r="G46" s="131" t="s">
        <v>54</v>
      </c>
    </row>
    <row r="47" spans="3:7" x14ac:dyDescent="0.25">
      <c r="C47" s="143">
        <v>40</v>
      </c>
      <c r="D47" s="31" t="s">
        <v>156</v>
      </c>
      <c r="E47" s="28">
        <v>371.33240899999998</v>
      </c>
      <c r="F47" s="28">
        <v>53.817715999999997</v>
      </c>
      <c r="G47" s="131">
        <v>0.14493137333455858</v>
      </c>
    </row>
    <row r="48" spans="3:7" x14ac:dyDescent="0.25">
      <c r="C48" s="143">
        <v>41</v>
      </c>
      <c r="D48" s="31" t="s">
        <v>157</v>
      </c>
      <c r="E48" s="28">
        <v>700.05218600000001</v>
      </c>
      <c r="F48" s="28">
        <v>169.83564699999999</v>
      </c>
      <c r="G48" s="131">
        <v>0.24260426636250801</v>
      </c>
    </row>
    <row r="49" spans="3:7" x14ac:dyDescent="0.25">
      <c r="C49" s="143">
        <v>42</v>
      </c>
      <c r="D49" s="31" t="s">
        <v>158</v>
      </c>
      <c r="E49" s="28">
        <v>119.72333637</v>
      </c>
      <c r="F49" s="28">
        <v>31.423743609999999</v>
      </c>
      <c r="G49" s="131">
        <v>0.26246966182838594</v>
      </c>
    </row>
    <row r="50" spans="3:7" x14ac:dyDescent="0.25">
      <c r="C50" s="143">
        <v>43</v>
      </c>
      <c r="D50" s="31" t="s">
        <v>159</v>
      </c>
      <c r="E50" s="28" t="s">
        <v>160</v>
      </c>
      <c r="F50" s="28" t="s">
        <v>160</v>
      </c>
      <c r="G50" s="28" t="s">
        <v>160</v>
      </c>
    </row>
    <row r="51" spans="3:7" x14ac:dyDescent="0.25">
      <c r="C51" s="143">
        <v>44</v>
      </c>
      <c r="D51" s="31" t="s">
        <v>161</v>
      </c>
      <c r="E51" s="28">
        <v>585.00949632000004</v>
      </c>
      <c r="F51" s="28">
        <v>139.59822013499999</v>
      </c>
      <c r="G51" s="131">
        <v>0.23862556251333022</v>
      </c>
    </row>
    <row r="52" spans="3:7" x14ac:dyDescent="0.25">
      <c r="C52" s="143">
        <v>45</v>
      </c>
      <c r="D52" s="31" t="s">
        <v>162</v>
      </c>
      <c r="E52" s="28">
        <v>135.39292849</v>
      </c>
      <c r="F52" s="28">
        <v>38.184430249999998</v>
      </c>
      <c r="G52" s="131">
        <v>0.28202676960946499</v>
      </c>
    </row>
    <row r="53" spans="3:7" x14ac:dyDescent="0.25">
      <c r="C53" s="140" t="s">
        <v>163</v>
      </c>
      <c r="D53" s="141"/>
      <c r="E53" s="141"/>
      <c r="F53" s="141"/>
      <c r="G53" s="142"/>
    </row>
    <row r="54" spans="3:7" x14ac:dyDescent="0.25">
      <c r="C54" s="143">
        <v>46</v>
      </c>
      <c r="D54" s="31" t="s">
        <v>164</v>
      </c>
      <c r="E54" s="28">
        <v>35.08066977</v>
      </c>
      <c r="F54" s="28">
        <v>5.9745932999999996</v>
      </c>
      <c r="G54" s="131">
        <v>0.17031012632231166</v>
      </c>
    </row>
    <row r="55" spans="3:7" x14ac:dyDescent="0.25">
      <c r="C55" s="143">
        <v>47</v>
      </c>
      <c r="D55" s="31" t="s">
        <v>165</v>
      </c>
      <c r="E55" s="28">
        <v>34.82319782551</v>
      </c>
      <c r="F55" s="28">
        <v>6.9661087651019997</v>
      </c>
      <c r="G55" s="131">
        <v>0.20004219026659648</v>
      </c>
    </row>
    <row r="56" spans="3:7" x14ac:dyDescent="0.25">
      <c r="C56" s="143">
        <v>48</v>
      </c>
      <c r="D56" s="31" t="s">
        <v>166</v>
      </c>
      <c r="E56" s="28">
        <v>2579.9989489999998</v>
      </c>
      <c r="F56" s="28">
        <v>644.99973699999998</v>
      </c>
      <c r="G56" s="131">
        <v>0.24999999990310073</v>
      </c>
    </row>
    <row r="57" spans="3:7" x14ac:dyDescent="0.25">
      <c r="C57" s="143">
        <v>49</v>
      </c>
      <c r="D57" s="31" t="s">
        <v>167</v>
      </c>
      <c r="E57" s="28">
        <v>136.41758657406601</v>
      </c>
      <c r="F57" s="28">
        <v>33.739811251355</v>
      </c>
      <c r="G57" s="131">
        <v>0.24732743115226163</v>
      </c>
    </row>
    <row r="58" spans="3:7" x14ac:dyDescent="0.25">
      <c r="C58" s="143">
        <v>50</v>
      </c>
      <c r="D58" s="31" t="s">
        <v>168</v>
      </c>
      <c r="E58" s="28">
        <v>3089.8472069699997</v>
      </c>
      <c r="F58" s="28">
        <v>698.24992060999898</v>
      </c>
      <c r="G58" s="131">
        <v>0.22598202235855042</v>
      </c>
    </row>
    <row r="59" spans="3:7" x14ac:dyDescent="0.25">
      <c r="C59" s="143">
        <v>51</v>
      </c>
      <c r="D59" s="31" t="s">
        <v>169</v>
      </c>
      <c r="E59" s="28">
        <v>1.7553300000000001</v>
      </c>
      <c r="F59" s="28">
        <v>0.41440100000000002</v>
      </c>
      <c r="G59" s="131">
        <v>0.23608153452627142</v>
      </c>
    </row>
    <row r="60" spans="3:7" x14ac:dyDescent="0.25">
      <c r="C60" s="143">
        <v>52</v>
      </c>
      <c r="D60" s="31" t="s">
        <v>170</v>
      </c>
      <c r="E60" s="28">
        <v>25.201766129999999</v>
      </c>
      <c r="F60" s="28">
        <v>5.6846760199999995</v>
      </c>
      <c r="G60" s="131">
        <v>0.22556657302017427</v>
      </c>
    </row>
    <row r="61" spans="3:7" x14ac:dyDescent="0.25">
      <c r="C61" s="143">
        <v>53</v>
      </c>
      <c r="D61" s="31" t="s">
        <v>171</v>
      </c>
      <c r="E61" s="28">
        <v>4518.0631541081002</v>
      </c>
      <c r="F61" s="28">
        <v>1035.8229084710199</v>
      </c>
      <c r="G61" s="131">
        <v>0.2292626006188484</v>
      </c>
    </row>
    <row r="62" spans="3:7" x14ac:dyDescent="0.25">
      <c r="C62" s="143">
        <v>54</v>
      </c>
      <c r="D62" s="31" t="s">
        <v>172</v>
      </c>
      <c r="E62" s="28">
        <v>1040.19891016</v>
      </c>
      <c r="F62" s="28">
        <v>151.11374652399999</v>
      </c>
      <c r="G62" s="131">
        <v>0.14527389429850121</v>
      </c>
    </row>
    <row r="63" spans="3:7" x14ac:dyDescent="0.25">
      <c r="C63" s="143">
        <v>55</v>
      </c>
      <c r="D63" s="31" t="s">
        <v>173</v>
      </c>
      <c r="E63" s="28">
        <v>4.2913997999999998</v>
      </c>
      <c r="F63" s="28">
        <v>0.91316090999999999</v>
      </c>
      <c r="G63" s="131">
        <v>0.21278858940152814</v>
      </c>
    </row>
    <row r="64" spans="3:7" x14ac:dyDescent="0.25">
      <c r="C64" s="143">
        <v>56</v>
      </c>
      <c r="D64" s="31" t="s">
        <v>174</v>
      </c>
      <c r="E64" s="28">
        <v>1838.16529631</v>
      </c>
      <c r="F64" s="28">
        <v>452.45967034799997</v>
      </c>
      <c r="G64" s="131">
        <v>0.24614743367002087</v>
      </c>
    </row>
    <row r="65" spans="3:7" x14ac:dyDescent="0.25">
      <c r="C65" s="144" t="s">
        <v>22</v>
      </c>
      <c r="D65" s="145"/>
      <c r="E65" s="146">
        <v>31407.542395799897</v>
      </c>
      <c r="F65" s="146">
        <v>6565.0355805268136</v>
      </c>
      <c r="G65" s="147">
        <v>0.20902735711676537</v>
      </c>
    </row>
  </sheetData>
  <sheetProtection password="CA9F" sheet="1" objects="1" scenarios="1"/>
  <mergeCells count="4">
    <mergeCell ref="C6:G6"/>
    <mergeCell ref="C15:G15"/>
    <mergeCell ref="C53:G53"/>
    <mergeCell ref="C65:D6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5:F32"/>
  <sheetViews>
    <sheetView tabSelected="1" workbookViewId="0">
      <selection activeCell="F5" sqref="F5"/>
    </sheetView>
  </sheetViews>
  <sheetFormatPr defaultRowHeight="15.75" x14ac:dyDescent="0.25"/>
  <cols>
    <col min="1" max="2" width="9.140625" style="25"/>
    <col min="3" max="3" width="3.28515625" style="25" bestFit="1" customWidth="1"/>
    <col min="4" max="4" width="29.7109375" style="25" customWidth="1"/>
    <col min="5" max="5" width="20" style="25" customWidth="1"/>
    <col min="6" max="6" width="22.28515625" style="25" customWidth="1"/>
    <col min="7" max="16384" width="9.140625" style="25"/>
  </cols>
  <sheetData>
    <row r="5" spans="3:6" ht="49.15" customHeight="1" x14ac:dyDescent="0.25">
      <c r="C5" s="100" t="s">
        <v>0</v>
      </c>
      <c r="D5" s="100" t="s">
        <v>175</v>
      </c>
      <c r="E5" s="100" t="s">
        <v>176</v>
      </c>
      <c r="F5" s="100" t="s">
        <v>177</v>
      </c>
    </row>
    <row r="6" spans="3:6" x14ac:dyDescent="0.25">
      <c r="C6" s="89">
        <v>1</v>
      </c>
      <c r="D6" s="89" t="s">
        <v>178</v>
      </c>
      <c r="E6" s="133">
        <v>30</v>
      </c>
      <c r="F6" s="56">
        <v>0.90100000000000002</v>
      </c>
    </row>
    <row r="7" spans="3:6" x14ac:dyDescent="0.25">
      <c r="C7" s="89">
        <v>2</v>
      </c>
      <c r="D7" s="89" t="s">
        <v>179</v>
      </c>
      <c r="E7" s="133">
        <v>3568</v>
      </c>
      <c r="F7" s="56">
        <v>219.36469399999999</v>
      </c>
    </row>
    <row r="8" spans="3:6" x14ac:dyDescent="0.25">
      <c r="C8" s="89">
        <v>3</v>
      </c>
      <c r="D8" s="89" t="s">
        <v>180</v>
      </c>
      <c r="E8" s="133">
        <v>475</v>
      </c>
      <c r="F8" s="56">
        <v>9.259233</v>
      </c>
    </row>
    <row r="9" spans="3:6" x14ac:dyDescent="0.25">
      <c r="C9" s="89">
        <v>4</v>
      </c>
      <c r="D9" s="89" t="s">
        <v>181</v>
      </c>
      <c r="E9" s="133">
        <v>29</v>
      </c>
      <c r="F9" s="56">
        <v>7.4278909100000003</v>
      </c>
    </row>
    <row r="10" spans="3:6" x14ac:dyDescent="0.25">
      <c r="C10" s="89">
        <v>5</v>
      </c>
      <c r="D10" s="89" t="s">
        <v>182</v>
      </c>
      <c r="E10" s="133">
        <v>551</v>
      </c>
      <c r="F10" s="56">
        <v>38.896609090909102</v>
      </c>
    </row>
    <row r="11" spans="3:6" x14ac:dyDescent="0.25">
      <c r="C11" s="89">
        <v>6</v>
      </c>
      <c r="D11" s="89" t="s">
        <v>183</v>
      </c>
      <c r="E11" s="133">
        <v>642</v>
      </c>
      <c r="F11" s="56">
        <v>26.72345</v>
      </c>
    </row>
    <row r="12" spans="3:6" x14ac:dyDescent="0.25">
      <c r="C12" s="89">
        <v>7</v>
      </c>
      <c r="D12" s="89" t="s">
        <v>184</v>
      </c>
      <c r="E12" s="133">
        <v>302</v>
      </c>
      <c r="F12" s="56">
        <v>9.4739120000000003</v>
      </c>
    </row>
    <row r="13" spans="3:6" x14ac:dyDescent="0.25">
      <c r="C13" s="89">
        <v>8</v>
      </c>
      <c r="D13" s="89" t="s">
        <v>185</v>
      </c>
      <c r="E13" s="133">
        <v>0</v>
      </c>
      <c r="F13" s="56">
        <v>0</v>
      </c>
    </row>
    <row r="14" spans="3:6" x14ac:dyDescent="0.25">
      <c r="C14" s="89">
        <v>9</v>
      </c>
      <c r="D14" s="89" t="s">
        <v>186</v>
      </c>
      <c r="E14" s="133">
        <v>553</v>
      </c>
      <c r="F14" s="56">
        <v>13.532484550000001</v>
      </c>
    </row>
    <row r="15" spans="3:6" x14ac:dyDescent="0.25">
      <c r="C15" s="89">
        <v>10</v>
      </c>
      <c r="D15" s="89" t="s">
        <v>187</v>
      </c>
      <c r="E15" s="133">
        <v>112</v>
      </c>
      <c r="F15" s="56">
        <v>19.633908999999999</v>
      </c>
    </row>
    <row r="16" spans="3:6" x14ac:dyDescent="0.25">
      <c r="C16" s="89">
        <v>11</v>
      </c>
      <c r="D16" s="89" t="s">
        <v>188</v>
      </c>
      <c r="E16" s="133">
        <v>519</v>
      </c>
      <c r="F16" s="56">
        <v>14.875454550000001</v>
      </c>
    </row>
    <row r="17" spans="3:6" x14ac:dyDescent="0.25">
      <c r="C17" s="89">
        <v>12</v>
      </c>
      <c r="D17" s="89" t="s">
        <v>189</v>
      </c>
      <c r="E17" s="133">
        <v>200</v>
      </c>
      <c r="F17" s="56">
        <v>40.887644999999999</v>
      </c>
    </row>
    <row r="18" spans="3:6" x14ac:dyDescent="0.25">
      <c r="C18" s="89">
        <v>13</v>
      </c>
      <c r="D18" s="89" t="s">
        <v>190</v>
      </c>
      <c r="E18" s="133">
        <v>7</v>
      </c>
      <c r="F18" s="56">
        <v>0.64500000000000002</v>
      </c>
    </row>
    <row r="19" spans="3:6" x14ac:dyDescent="0.25">
      <c r="C19" s="89">
        <v>14</v>
      </c>
      <c r="D19" s="89" t="s">
        <v>191</v>
      </c>
      <c r="E19" s="133">
        <v>241</v>
      </c>
      <c r="F19" s="56">
        <v>16.050999999999998</v>
      </c>
    </row>
    <row r="20" spans="3:6" x14ac:dyDescent="0.25">
      <c r="C20" s="89">
        <v>15</v>
      </c>
      <c r="D20" s="89" t="s">
        <v>192</v>
      </c>
      <c r="E20" s="133"/>
      <c r="F20" s="56"/>
    </row>
    <row r="21" spans="3:6" x14ac:dyDescent="0.25">
      <c r="C21" s="89">
        <v>16</v>
      </c>
      <c r="D21" s="89" t="s">
        <v>193</v>
      </c>
      <c r="E21" s="133">
        <v>55</v>
      </c>
      <c r="F21" s="56">
        <v>2.36</v>
      </c>
    </row>
    <row r="22" spans="3:6" x14ac:dyDescent="0.25">
      <c r="C22" s="89">
        <v>17</v>
      </c>
      <c r="D22" s="89" t="s">
        <v>194</v>
      </c>
      <c r="E22" s="133">
        <v>367</v>
      </c>
      <c r="F22" s="56">
        <v>16.69318182</v>
      </c>
    </row>
    <row r="23" spans="3:6" x14ac:dyDescent="0.25">
      <c r="C23" s="89">
        <v>18</v>
      </c>
      <c r="D23" s="89" t="s">
        <v>195</v>
      </c>
      <c r="E23" s="133"/>
      <c r="F23" s="56"/>
    </row>
    <row r="24" spans="3:6" x14ac:dyDescent="0.25">
      <c r="C24" s="89">
        <v>19</v>
      </c>
      <c r="D24" s="89" t="s">
        <v>196</v>
      </c>
      <c r="E24" s="133">
        <v>1</v>
      </c>
      <c r="F24" s="56">
        <v>0.1</v>
      </c>
    </row>
    <row r="25" spans="3:6" x14ac:dyDescent="0.25">
      <c r="C25" s="89">
        <v>20</v>
      </c>
      <c r="D25" s="89" t="s">
        <v>197</v>
      </c>
      <c r="E25" s="133">
        <v>147</v>
      </c>
      <c r="F25" s="56">
        <v>5.8890000000000002</v>
      </c>
    </row>
    <row r="26" spans="3:6" x14ac:dyDescent="0.25">
      <c r="C26" s="89">
        <v>21</v>
      </c>
      <c r="D26" s="89" t="s">
        <v>198</v>
      </c>
      <c r="E26" s="133">
        <v>23</v>
      </c>
      <c r="F26" s="56">
        <v>1.1499999999999999</v>
      </c>
    </row>
    <row r="27" spans="3:6" x14ac:dyDescent="0.25">
      <c r="C27" s="89">
        <v>22</v>
      </c>
      <c r="D27" s="89" t="s">
        <v>199</v>
      </c>
      <c r="E27" s="133">
        <v>2054</v>
      </c>
      <c r="F27" s="56">
        <v>65.01766121</v>
      </c>
    </row>
    <row r="28" spans="3:6" x14ac:dyDescent="0.25">
      <c r="C28" s="89">
        <v>23</v>
      </c>
      <c r="D28" s="89" t="s">
        <v>200</v>
      </c>
      <c r="E28" s="133">
        <v>168</v>
      </c>
      <c r="F28" s="56">
        <v>6.79</v>
      </c>
    </row>
    <row r="29" spans="3:6" ht="31.5" x14ac:dyDescent="0.25">
      <c r="C29" s="89">
        <v>24</v>
      </c>
      <c r="D29" s="89" t="s">
        <v>201</v>
      </c>
      <c r="E29" s="133">
        <v>9</v>
      </c>
      <c r="F29" s="56">
        <v>0.74299999999999999</v>
      </c>
    </row>
    <row r="30" spans="3:6" x14ac:dyDescent="0.25">
      <c r="C30" s="89">
        <v>25</v>
      </c>
      <c r="D30" s="89" t="s">
        <v>202</v>
      </c>
      <c r="E30" s="133">
        <v>120</v>
      </c>
      <c r="F30" s="56">
        <v>6.4580000000000002</v>
      </c>
    </row>
    <row r="31" spans="3:6" x14ac:dyDescent="0.25">
      <c r="C31" s="89">
        <v>26</v>
      </c>
      <c r="D31" s="89" t="s">
        <v>203</v>
      </c>
      <c r="E31" s="133">
        <v>11</v>
      </c>
      <c r="F31" s="56">
        <v>0.52</v>
      </c>
    </row>
    <row r="32" spans="3:6" x14ac:dyDescent="0.25">
      <c r="C32" s="91" t="s">
        <v>22</v>
      </c>
      <c r="D32" s="92"/>
      <c r="E32" s="134">
        <v>10184</v>
      </c>
      <c r="F32" s="135">
        <v>523.39312513090908</v>
      </c>
    </row>
  </sheetData>
  <sheetProtection password="CA9F" sheet="1" objects="1" scenarios="1"/>
  <mergeCells count="1">
    <mergeCell ref="C32:D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L30"/>
  <sheetViews>
    <sheetView workbookViewId="0">
      <selection activeCell="G34" sqref="G34:H34"/>
    </sheetView>
  </sheetViews>
  <sheetFormatPr defaultRowHeight="15.75" x14ac:dyDescent="0.25"/>
  <cols>
    <col min="1" max="2" width="9.140625" style="25"/>
    <col min="3" max="3" width="9.28515625" style="25" bestFit="1" customWidth="1"/>
    <col min="4" max="4" width="30.42578125" style="25" bestFit="1" customWidth="1"/>
    <col min="5" max="6" width="10.42578125" style="25" bestFit="1" customWidth="1"/>
    <col min="7" max="8" width="11.5703125" style="25" bestFit="1" customWidth="1"/>
    <col min="9" max="10" width="10.42578125" style="25" bestFit="1" customWidth="1"/>
    <col min="11" max="12" width="11.5703125" style="25" bestFit="1" customWidth="1"/>
    <col min="13" max="16384" width="9.140625" style="25"/>
  </cols>
  <sheetData>
    <row r="5" spans="3:12" ht="27.6" customHeight="1" x14ac:dyDescent="0.25">
      <c r="C5" s="23" t="s">
        <v>0</v>
      </c>
      <c r="D5" s="23" t="s">
        <v>29</v>
      </c>
      <c r="E5" s="24" t="s">
        <v>30</v>
      </c>
      <c r="F5" s="24"/>
      <c r="G5" s="24" t="s">
        <v>31</v>
      </c>
      <c r="H5" s="24"/>
      <c r="I5" s="24" t="s">
        <v>32</v>
      </c>
      <c r="J5" s="24"/>
      <c r="K5" s="24" t="s">
        <v>33</v>
      </c>
      <c r="L5" s="24"/>
    </row>
    <row r="6" spans="3:12" x14ac:dyDescent="0.25">
      <c r="C6" s="23"/>
      <c r="D6" s="23"/>
      <c r="E6" s="12" t="s">
        <v>5</v>
      </c>
      <c r="F6" s="12" t="s">
        <v>214</v>
      </c>
      <c r="G6" s="12" t="s">
        <v>5</v>
      </c>
      <c r="H6" s="12" t="s">
        <v>214</v>
      </c>
      <c r="I6" s="12" t="s">
        <v>5</v>
      </c>
      <c r="J6" s="12" t="s">
        <v>214</v>
      </c>
      <c r="K6" s="12" t="s">
        <v>5</v>
      </c>
      <c r="L6" s="12" t="s">
        <v>214</v>
      </c>
    </row>
    <row r="7" spans="3:12" x14ac:dyDescent="0.25">
      <c r="C7" s="26" t="s">
        <v>6</v>
      </c>
      <c r="D7" s="26"/>
      <c r="E7" s="26"/>
      <c r="F7" s="26"/>
      <c r="G7" s="26"/>
      <c r="H7" s="26"/>
      <c r="I7" s="26"/>
      <c r="J7" s="26"/>
      <c r="K7" s="26"/>
      <c r="L7" s="26"/>
    </row>
    <row r="8" spans="3:12" x14ac:dyDescent="0.25">
      <c r="C8" s="27">
        <v>1</v>
      </c>
      <c r="D8" s="27" t="s">
        <v>7</v>
      </c>
      <c r="E8" s="28">
        <v>677.83100763000004</v>
      </c>
      <c r="F8" s="28">
        <v>509.64774749999998</v>
      </c>
      <c r="G8" s="28">
        <v>8479.8581103199995</v>
      </c>
      <c r="H8" s="28">
        <v>9647.5075368300004</v>
      </c>
      <c r="I8" s="28">
        <v>114.71124619</v>
      </c>
      <c r="J8" s="28">
        <v>295.64537788999996</v>
      </c>
      <c r="K8" s="28">
        <v>3559.1205694599998</v>
      </c>
      <c r="L8" s="28">
        <v>3877.1335558299998</v>
      </c>
    </row>
    <row r="9" spans="3:12" x14ac:dyDescent="0.25">
      <c r="C9" s="27">
        <v>2</v>
      </c>
      <c r="D9" s="27" t="s">
        <v>8</v>
      </c>
      <c r="E9" s="28">
        <v>298.79802312999999</v>
      </c>
      <c r="F9" s="28">
        <v>1513.8869422800001</v>
      </c>
      <c r="G9" s="28">
        <v>25416.310546820001</v>
      </c>
      <c r="H9" s="28">
        <v>23274.891812009999</v>
      </c>
      <c r="I9" s="28">
        <v>2419.350917231</v>
      </c>
      <c r="J9" s="28">
        <v>2465.4219023569999</v>
      </c>
      <c r="K9" s="28">
        <v>7011.8363804526989</v>
      </c>
      <c r="L9" s="28">
        <v>7063.5744018418036</v>
      </c>
    </row>
    <row r="10" spans="3:12" x14ac:dyDescent="0.25">
      <c r="C10" s="27">
        <v>3</v>
      </c>
      <c r="D10" s="27" t="s">
        <v>9</v>
      </c>
      <c r="E10" s="28">
        <v>785.90322132000006</v>
      </c>
      <c r="F10" s="28">
        <v>1722.449957</v>
      </c>
      <c r="G10" s="28">
        <v>18295.097207080002</v>
      </c>
      <c r="H10" s="28">
        <v>13316.896817860001</v>
      </c>
      <c r="I10" s="28">
        <v>1503.189303342258</v>
      </c>
      <c r="J10" s="28">
        <v>1611.7750506799998</v>
      </c>
      <c r="K10" s="28">
        <v>14953.24315968774</v>
      </c>
      <c r="L10" s="28">
        <v>15324.827367915299</v>
      </c>
    </row>
    <row r="11" spans="3:12" x14ac:dyDescent="0.25">
      <c r="C11" s="27">
        <v>4</v>
      </c>
      <c r="D11" s="27" t="s">
        <v>10</v>
      </c>
      <c r="E11" s="28">
        <v>87.803038139999998</v>
      </c>
      <c r="F11" s="28">
        <v>176.15489219</v>
      </c>
      <c r="G11" s="28">
        <v>7012.2680453399998</v>
      </c>
      <c r="H11" s="28">
        <v>6512.6361938700002</v>
      </c>
      <c r="I11" s="28">
        <v>31.791783980000002</v>
      </c>
      <c r="J11" s="28">
        <v>23.283555320000001</v>
      </c>
      <c r="K11" s="28">
        <v>233.66415900000035</v>
      </c>
      <c r="L11" s="28">
        <v>132.05068900000055</v>
      </c>
    </row>
    <row r="12" spans="3:12" x14ac:dyDescent="0.25">
      <c r="C12" s="27">
        <v>5</v>
      </c>
      <c r="D12" s="27" t="s">
        <v>11</v>
      </c>
      <c r="E12" s="28">
        <v>793.76408978999996</v>
      </c>
      <c r="F12" s="28">
        <v>1352.8919573699998</v>
      </c>
      <c r="G12" s="28">
        <v>33986.982054920001</v>
      </c>
      <c r="H12" s="28">
        <v>34372.898319620006</v>
      </c>
      <c r="I12" s="28">
        <v>1652.92592618</v>
      </c>
      <c r="J12" s="28">
        <v>1558.7415134300002</v>
      </c>
      <c r="K12" s="28">
        <v>22603.725417061203</v>
      </c>
      <c r="L12" s="28">
        <v>28252.094573432994</v>
      </c>
    </row>
    <row r="13" spans="3:12" x14ac:dyDescent="0.25">
      <c r="C13" s="27">
        <v>6</v>
      </c>
      <c r="D13" s="27" t="s">
        <v>12</v>
      </c>
      <c r="E13" s="28">
        <v>1911.36775612</v>
      </c>
      <c r="F13" s="28">
        <v>2776.16397766</v>
      </c>
      <c r="G13" s="28">
        <v>15575.463341741501</v>
      </c>
      <c r="H13" s="28">
        <v>15766.8775179</v>
      </c>
      <c r="I13" s="28">
        <v>2379.5480741599004</v>
      </c>
      <c r="J13" s="28">
        <v>2432.8938084800002</v>
      </c>
      <c r="K13" s="28">
        <v>11362.895604064999</v>
      </c>
      <c r="L13" s="28">
        <v>9279.1952201000004</v>
      </c>
    </row>
    <row r="14" spans="3:12" x14ac:dyDescent="0.25">
      <c r="C14" s="27">
        <v>7</v>
      </c>
      <c r="D14" s="27" t="s">
        <v>13</v>
      </c>
      <c r="E14" s="28">
        <v>1762.4803104100001</v>
      </c>
      <c r="F14" s="28">
        <v>2578.9124329199999</v>
      </c>
      <c r="G14" s="28">
        <v>10387.375121249999</v>
      </c>
      <c r="H14" s="28">
        <v>11044.62526146</v>
      </c>
      <c r="I14" s="28">
        <v>9061.8922270404892</v>
      </c>
      <c r="J14" s="28">
        <v>8909.3873948505407</v>
      </c>
      <c r="K14" s="28">
        <v>13280.836393559513</v>
      </c>
      <c r="L14" s="28">
        <v>22120.378940278861</v>
      </c>
    </row>
    <row r="15" spans="3:12" x14ac:dyDescent="0.25">
      <c r="C15" s="27">
        <v>8</v>
      </c>
      <c r="D15" s="27" t="s">
        <v>14</v>
      </c>
      <c r="E15" s="28">
        <v>778.74475024000003</v>
      </c>
      <c r="F15" s="28">
        <v>1673.3200315199999</v>
      </c>
      <c r="G15" s="28">
        <v>2482.1444999963001</v>
      </c>
      <c r="H15" s="28">
        <v>1884.3240520499999</v>
      </c>
      <c r="I15" s="28">
        <v>2487.6186849482933</v>
      </c>
      <c r="J15" s="28">
        <v>2877.8391449350033</v>
      </c>
      <c r="K15" s="28">
        <v>4120.1459899055362</v>
      </c>
      <c r="L15" s="28">
        <v>4337.1099810399974</v>
      </c>
    </row>
    <row r="16" spans="3:12" x14ac:dyDescent="0.25">
      <c r="C16" s="27">
        <v>9</v>
      </c>
      <c r="D16" s="27" t="s">
        <v>15</v>
      </c>
      <c r="E16" s="28">
        <v>650.32553600000006</v>
      </c>
      <c r="F16" s="28">
        <v>393.12021600000003</v>
      </c>
      <c r="G16" s="28">
        <v>5676.9810870000001</v>
      </c>
      <c r="H16" s="28">
        <v>5909.0588049999997</v>
      </c>
      <c r="I16" s="28">
        <v>1808.228478</v>
      </c>
      <c r="J16" s="28">
        <v>2400.4597290000002</v>
      </c>
      <c r="K16" s="28">
        <v>1562.517658</v>
      </c>
      <c r="L16" s="28">
        <v>1389.00683</v>
      </c>
    </row>
    <row r="17" spans="3:12" x14ac:dyDescent="0.25">
      <c r="C17" s="27">
        <v>10</v>
      </c>
      <c r="D17" s="27" t="s">
        <v>16</v>
      </c>
      <c r="E17" s="28">
        <v>718.64986766000106</v>
      </c>
      <c r="F17" s="28">
        <v>942.42282086</v>
      </c>
      <c r="G17" s="28">
        <v>15565.215105929999</v>
      </c>
      <c r="H17" s="28">
        <v>13490.59688639</v>
      </c>
      <c r="I17" s="28">
        <v>1694.1009617</v>
      </c>
      <c r="J17" s="28">
        <v>1667.5058072300001</v>
      </c>
      <c r="K17" s="28">
        <v>11004.164894167399</v>
      </c>
      <c r="L17" s="28">
        <v>10856.185137130698</v>
      </c>
    </row>
    <row r="18" spans="3:12" x14ac:dyDescent="0.25">
      <c r="C18" s="27">
        <v>11</v>
      </c>
      <c r="D18" s="27" t="s">
        <v>17</v>
      </c>
      <c r="E18" s="28">
        <v>906.66024390999996</v>
      </c>
      <c r="F18" s="28">
        <v>945.28075647000003</v>
      </c>
      <c r="G18" s="28">
        <v>13560.17964099</v>
      </c>
      <c r="H18" s="28">
        <v>15411.482318750001</v>
      </c>
      <c r="I18" s="28">
        <v>1891.2449249200001</v>
      </c>
      <c r="J18" s="28">
        <v>2009.3128397999999</v>
      </c>
      <c r="K18" s="28">
        <v>7136.3036473259981</v>
      </c>
      <c r="L18" s="28">
        <v>6721.2191857790995</v>
      </c>
    </row>
    <row r="19" spans="3:12" x14ac:dyDescent="0.25">
      <c r="C19" s="27">
        <v>12</v>
      </c>
      <c r="D19" s="27" t="s">
        <v>18</v>
      </c>
      <c r="E19" s="28">
        <v>1272.4769971400001</v>
      </c>
      <c r="F19" s="28">
        <v>437.42267112999997</v>
      </c>
      <c r="G19" s="28">
        <v>20047.815690209998</v>
      </c>
      <c r="H19" s="28">
        <v>22044.470433360002</v>
      </c>
      <c r="I19" s="28">
        <v>1404.5403177200001</v>
      </c>
      <c r="J19" s="28">
        <v>1327.4978159499999</v>
      </c>
      <c r="K19" s="28">
        <v>3373.9561254499999</v>
      </c>
      <c r="L19" s="28">
        <v>6354.2032470399981</v>
      </c>
    </row>
    <row r="20" spans="3:12" x14ac:dyDescent="0.25">
      <c r="C20" s="27">
        <v>13</v>
      </c>
      <c r="D20" s="27" t="s">
        <v>19</v>
      </c>
      <c r="E20" s="28">
        <v>2255.004611669</v>
      </c>
      <c r="F20" s="28">
        <v>1824.4073361896801</v>
      </c>
      <c r="G20" s="28">
        <v>1900</v>
      </c>
      <c r="H20" s="28">
        <v>2327.422</v>
      </c>
      <c r="I20" s="28">
        <v>2715.48023552</v>
      </c>
      <c r="J20" s="28">
        <v>2632.9424074966696</v>
      </c>
      <c r="K20" s="28">
        <v>967.38049174000025</v>
      </c>
      <c r="L20" s="28">
        <v>790.07884920897004</v>
      </c>
    </row>
    <row r="21" spans="3:12" x14ac:dyDescent="0.25">
      <c r="C21" s="27">
        <v>14</v>
      </c>
      <c r="D21" s="27" t="s">
        <v>20</v>
      </c>
      <c r="E21" s="28">
        <v>735.37299612820004</v>
      </c>
      <c r="F21" s="28">
        <v>2430.9568047171997</v>
      </c>
      <c r="G21" s="28">
        <v>8775.0096939799987</v>
      </c>
      <c r="H21" s="28">
        <v>9892.2739655200003</v>
      </c>
      <c r="I21" s="28">
        <v>698.31488827999999</v>
      </c>
      <c r="J21" s="28">
        <v>619.80833627999993</v>
      </c>
      <c r="K21" s="28">
        <v>2177.0763051094996</v>
      </c>
      <c r="L21" s="28">
        <v>3508.7003812379985</v>
      </c>
    </row>
    <row r="22" spans="3:12" x14ac:dyDescent="0.25">
      <c r="C22" s="27">
        <v>15</v>
      </c>
      <c r="D22" s="27" t="s">
        <v>209</v>
      </c>
      <c r="E22" s="22" t="s">
        <v>21</v>
      </c>
      <c r="F22" s="28">
        <v>2626.03166091</v>
      </c>
      <c r="G22" s="22" t="s">
        <v>21</v>
      </c>
      <c r="H22" s="28">
        <v>1786.33452332</v>
      </c>
      <c r="I22" s="22" t="s">
        <v>21</v>
      </c>
      <c r="J22" s="28">
        <v>2.2383000000000002</v>
      </c>
      <c r="K22" s="22" t="s">
        <v>21</v>
      </c>
      <c r="L22" s="28">
        <v>590.5674564200001</v>
      </c>
    </row>
    <row r="23" spans="3:12" x14ac:dyDescent="0.25">
      <c r="C23" s="29" t="s">
        <v>34</v>
      </c>
      <c r="D23" s="30"/>
      <c r="E23" s="28">
        <v>13635.182449287204</v>
      </c>
      <c r="F23" s="28">
        <v>21903.070204716878</v>
      </c>
      <c r="G23" s="28">
        <v>187160.70014557778</v>
      </c>
      <c r="H23" s="28">
        <v>186682.29644393997</v>
      </c>
      <c r="I23" s="28">
        <v>29862.937969211947</v>
      </c>
      <c r="J23" s="28">
        <v>30834.752983699214</v>
      </c>
      <c r="K23" s="28">
        <v>103346.8667949846</v>
      </c>
      <c r="L23" s="28">
        <v>120596.32581625573</v>
      </c>
    </row>
    <row r="24" spans="3:12" x14ac:dyDescent="0.25">
      <c r="C24" s="26" t="s">
        <v>23</v>
      </c>
      <c r="D24" s="26"/>
      <c r="E24" s="26"/>
      <c r="F24" s="26"/>
      <c r="G24" s="26"/>
      <c r="H24" s="26"/>
      <c r="I24" s="26"/>
      <c r="J24" s="26"/>
      <c r="K24" s="26"/>
      <c r="L24" s="26"/>
    </row>
    <row r="25" spans="3:12" x14ac:dyDescent="0.25">
      <c r="C25" s="27">
        <v>16</v>
      </c>
      <c r="D25" s="27" t="s">
        <v>35</v>
      </c>
      <c r="E25" s="31">
        <v>96.587059769999996</v>
      </c>
      <c r="F25" s="31">
        <v>89.339293599999991</v>
      </c>
      <c r="G25" s="31">
        <v>7355.1098141400007</v>
      </c>
      <c r="H25" s="31">
        <v>6785.3442322700002</v>
      </c>
      <c r="I25" s="31">
        <v>2340.2380448300005</v>
      </c>
      <c r="J25" s="31">
        <v>2307.6482804299999</v>
      </c>
      <c r="K25" s="31">
        <v>273.52594523999932</v>
      </c>
      <c r="L25" s="31">
        <v>365.31814577999916</v>
      </c>
    </row>
    <row r="26" spans="3:12" x14ac:dyDescent="0.25">
      <c r="C26" s="29" t="s">
        <v>34</v>
      </c>
      <c r="D26" s="30"/>
      <c r="E26" s="31">
        <v>96.587059769999996</v>
      </c>
      <c r="F26" s="31">
        <v>89.339293599999991</v>
      </c>
      <c r="G26" s="31">
        <v>7355.1098141400007</v>
      </c>
      <c r="H26" s="31">
        <v>6785.3442322700002</v>
      </c>
      <c r="I26" s="31">
        <v>2340.2380448300005</v>
      </c>
      <c r="J26" s="31">
        <v>2307.6482804299999</v>
      </c>
      <c r="K26" s="31">
        <v>273.52594523999932</v>
      </c>
      <c r="L26" s="31">
        <v>365.31814577999916</v>
      </c>
    </row>
    <row r="27" spans="3:12" x14ac:dyDescent="0.25">
      <c r="C27" s="26" t="s">
        <v>26</v>
      </c>
      <c r="D27" s="26"/>
      <c r="E27" s="26"/>
      <c r="F27" s="26"/>
      <c r="G27" s="26"/>
      <c r="H27" s="26"/>
      <c r="I27" s="26"/>
      <c r="J27" s="26"/>
      <c r="K27" s="26"/>
      <c r="L27" s="26"/>
    </row>
    <row r="28" spans="3:12" x14ac:dyDescent="0.25">
      <c r="C28" s="27">
        <v>17</v>
      </c>
      <c r="D28" s="27" t="s">
        <v>27</v>
      </c>
      <c r="E28" s="31">
        <v>1300.50688122</v>
      </c>
      <c r="F28" s="31">
        <v>2447.77229683</v>
      </c>
      <c r="G28" s="31">
        <v>52802.143228000001</v>
      </c>
      <c r="H28" s="31">
        <v>54006.047608629997</v>
      </c>
      <c r="I28" s="31">
        <v>1074.36199736</v>
      </c>
      <c r="J28" s="31">
        <v>980.8894153</v>
      </c>
      <c r="K28" s="31">
        <v>1952.3426518499996</v>
      </c>
      <c r="L28" s="31">
        <v>1944.5265162500018</v>
      </c>
    </row>
    <row r="29" spans="3:12" x14ac:dyDescent="0.25">
      <c r="C29" s="29" t="s">
        <v>22</v>
      </c>
      <c r="D29" s="30"/>
      <c r="E29" s="31">
        <v>1300.50688122</v>
      </c>
      <c r="F29" s="31">
        <v>2447.77229683</v>
      </c>
      <c r="G29" s="31">
        <v>52802.143228000001</v>
      </c>
      <c r="H29" s="31">
        <v>54006.047608629997</v>
      </c>
      <c r="I29" s="31">
        <v>1074.36199736</v>
      </c>
      <c r="J29" s="31">
        <v>980.8894153</v>
      </c>
      <c r="K29" s="31">
        <v>1952.3426518499996</v>
      </c>
      <c r="L29" s="31">
        <v>1944.5265162500018</v>
      </c>
    </row>
    <row r="30" spans="3:12" x14ac:dyDescent="0.25">
      <c r="C30" s="29" t="s">
        <v>28</v>
      </c>
      <c r="D30" s="30"/>
      <c r="E30" s="32">
        <v>15032.276390277204</v>
      </c>
      <c r="F30" s="32">
        <v>24440.181795146877</v>
      </c>
      <c r="G30" s="32">
        <v>247317.95318771777</v>
      </c>
      <c r="H30" s="32">
        <v>247473.68828483997</v>
      </c>
      <c r="I30" s="32">
        <v>33277.53801140195</v>
      </c>
      <c r="J30" s="32">
        <v>34123.290679429214</v>
      </c>
      <c r="K30" s="32">
        <v>105572.7353920746</v>
      </c>
      <c r="L30" s="32">
        <v>122906.17047828573</v>
      </c>
    </row>
  </sheetData>
  <sheetProtection password="CA9F" sheet="1" objects="1" scenarios="1"/>
  <mergeCells count="13">
    <mergeCell ref="C30:D30"/>
    <mergeCell ref="C7:L7"/>
    <mergeCell ref="C5:C6"/>
    <mergeCell ref="D5:D6"/>
    <mergeCell ref="I5:J5"/>
    <mergeCell ref="G5:H5"/>
    <mergeCell ref="E5:F5"/>
    <mergeCell ref="K5:L5"/>
    <mergeCell ref="C29:D29"/>
    <mergeCell ref="C26:D26"/>
    <mergeCell ref="C23:D23"/>
    <mergeCell ref="C27:L27"/>
    <mergeCell ref="C24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L30"/>
  <sheetViews>
    <sheetView workbookViewId="0">
      <selection activeCell="G25" sqref="G25:H26"/>
    </sheetView>
  </sheetViews>
  <sheetFormatPr defaultRowHeight="15.75" x14ac:dyDescent="0.25"/>
  <cols>
    <col min="1" max="2" width="9.140625" style="25"/>
    <col min="3" max="3" width="9.28515625" style="25" bestFit="1" customWidth="1"/>
    <col min="4" max="4" width="30.42578125" style="25" bestFit="1" customWidth="1"/>
    <col min="5" max="7" width="10.42578125" style="25" bestFit="1" customWidth="1"/>
    <col min="8" max="8" width="11.5703125" style="25" bestFit="1" customWidth="1"/>
    <col min="9" max="10" width="10.42578125" style="25" bestFit="1" customWidth="1"/>
    <col min="11" max="12" width="11.5703125" style="25" bestFit="1" customWidth="1"/>
    <col min="13" max="16384" width="9.140625" style="25"/>
  </cols>
  <sheetData>
    <row r="5" spans="3:12" ht="32.450000000000003" customHeight="1" x14ac:dyDescent="0.25">
      <c r="C5" s="33" t="s">
        <v>0</v>
      </c>
      <c r="D5" s="33" t="s">
        <v>29</v>
      </c>
      <c r="E5" s="34" t="s">
        <v>36</v>
      </c>
      <c r="F5" s="35"/>
      <c r="G5" s="34" t="s">
        <v>37</v>
      </c>
      <c r="H5" s="35"/>
      <c r="I5" s="34" t="s">
        <v>38</v>
      </c>
      <c r="J5" s="35"/>
      <c r="K5" s="34" t="s">
        <v>39</v>
      </c>
      <c r="L5" s="35"/>
    </row>
    <row r="6" spans="3:12" x14ac:dyDescent="0.25">
      <c r="C6" s="36"/>
      <c r="D6" s="36"/>
      <c r="E6" s="12" t="s">
        <v>5</v>
      </c>
      <c r="F6" s="12" t="s">
        <v>214</v>
      </c>
      <c r="G6" s="12" t="s">
        <v>5</v>
      </c>
      <c r="H6" s="12" t="s">
        <v>214</v>
      </c>
      <c r="I6" s="12" t="s">
        <v>5</v>
      </c>
      <c r="J6" s="12" t="s">
        <v>214</v>
      </c>
      <c r="K6" s="12" t="s">
        <v>5</v>
      </c>
      <c r="L6" s="12" t="s">
        <v>214</v>
      </c>
    </row>
    <row r="7" spans="3:12" x14ac:dyDescent="0.25">
      <c r="C7" s="37" t="s">
        <v>6</v>
      </c>
      <c r="D7" s="38"/>
      <c r="E7" s="38"/>
      <c r="F7" s="38"/>
      <c r="G7" s="38"/>
      <c r="H7" s="38"/>
      <c r="I7" s="38"/>
      <c r="J7" s="38"/>
      <c r="K7" s="38"/>
      <c r="L7" s="39"/>
    </row>
    <row r="8" spans="3:12" x14ac:dyDescent="0.25">
      <c r="C8" s="27">
        <v>1</v>
      </c>
      <c r="D8" s="27" t="s">
        <v>7</v>
      </c>
      <c r="E8" s="28">
        <v>1725.2873090499997</v>
      </c>
      <c r="F8" s="28">
        <v>2021.8795725100001</v>
      </c>
      <c r="G8" s="28">
        <v>2849.7714099</v>
      </c>
      <c r="H8" s="28">
        <v>3627.9994607499998</v>
      </c>
      <c r="I8" s="28">
        <v>943.89802787999997</v>
      </c>
      <c r="J8" s="28">
        <v>1355.48041285</v>
      </c>
      <c r="K8" s="28">
        <v>7365.88064338</v>
      </c>
      <c r="L8" s="28">
        <v>7324.5747719399997</v>
      </c>
    </row>
    <row r="9" spans="3:12" x14ac:dyDescent="0.25">
      <c r="C9" s="27">
        <v>2</v>
      </c>
      <c r="D9" s="27" t="s">
        <v>8</v>
      </c>
      <c r="E9" s="28">
        <v>3563.6359176129695</v>
      </c>
      <c r="F9" s="28">
        <v>5526.3631557230192</v>
      </c>
      <c r="G9" s="28">
        <v>7041.8286356143099</v>
      </c>
      <c r="H9" s="28">
        <v>7801.5364761802302</v>
      </c>
      <c r="I9" s="28">
        <v>4570.3910406940204</v>
      </c>
      <c r="J9" s="28">
        <v>3218.99743829525</v>
      </c>
      <c r="K9" s="28">
        <v>19970.4402737124</v>
      </c>
      <c r="L9" s="28">
        <v>17770.877988290402</v>
      </c>
    </row>
    <row r="10" spans="3:12" x14ac:dyDescent="0.25">
      <c r="C10" s="27">
        <v>3</v>
      </c>
      <c r="D10" s="27" t="s">
        <v>9</v>
      </c>
      <c r="E10" s="28">
        <v>6979.0753287599982</v>
      </c>
      <c r="F10" s="28">
        <v>4020.6818235299988</v>
      </c>
      <c r="G10" s="28">
        <v>11394.41949341</v>
      </c>
      <c r="H10" s="28">
        <v>11858.560778360001</v>
      </c>
      <c r="I10" s="28">
        <v>3102.0002712699998</v>
      </c>
      <c r="J10" s="28">
        <v>3164.28959725</v>
      </c>
      <c r="K10" s="28">
        <v>14061.93779799</v>
      </c>
      <c r="L10" s="28">
        <v>12932.416994315299</v>
      </c>
    </row>
    <row r="11" spans="3:12" x14ac:dyDescent="0.25">
      <c r="C11" s="27">
        <v>4</v>
      </c>
      <c r="D11" s="27" t="s">
        <v>10</v>
      </c>
      <c r="E11" s="28">
        <v>644.73498604999997</v>
      </c>
      <c r="F11" s="28">
        <v>23.484508420000015</v>
      </c>
      <c r="G11" s="28">
        <v>207.34036082</v>
      </c>
      <c r="H11" s="28">
        <v>151.81018843999999</v>
      </c>
      <c r="I11" s="28">
        <v>851.9431429</v>
      </c>
      <c r="J11" s="28">
        <v>852.47890135</v>
      </c>
      <c r="K11" s="28">
        <v>5661.5085366899993</v>
      </c>
      <c r="L11" s="28">
        <v>5816.3517321700001</v>
      </c>
    </row>
    <row r="12" spans="3:12" x14ac:dyDescent="0.25">
      <c r="C12" s="27">
        <v>5</v>
      </c>
      <c r="D12" s="27" t="s">
        <v>11</v>
      </c>
      <c r="E12" s="28">
        <v>8118.6106965600011</v>
      </c>
      <c r="F12" s="28">
        <v>10082.143887980003</v>
      </c>
      <c r="G12" s="28">
        <v>19892.993363060003</v>
      </c>
      <c r="H12" s="28">
        <v>24615.253884819998</v>
      </c>
      <c r="I12" s="28">
        <v>6353.5180746699998</v>
      </c>
      <c r="J12" s="28">
        <v>6567.70967036</v>
      </c>
      <c r="K12" s="28">
        <v>24672.275353659999</v>
      </c>
      <c r="L12" s="28">
        <v>24271.51892069</v>
      </c>
    </row>
    <row r="13" spans="3:12" x14ac:dyDescent="0.25">
      <c r="C13" s="27">
        <v>6</v>
      </c>
      <c r="D13" s="27" t="s">
        <v>12</v>
      </c>
      <c r="E13" s="28">
        <v>3759.3224086400091</v>
      </c>
      <c r="F13" s="28">
        <v>3746.9228085583077</v>
      </c>
      <c r="G13" s="28">
        <v>11755.3143427787</v>
      </c>
      <c r="H13" s="28">
        <v>12474.3543872719</v>
      </c>
      <c r="I13" s="28">
        <v>2888.5204689246898</v>
      </c>
      <c r="J13" s="28">
        <v>2723.1301795897898</v>
      </c>
      <c r="K13" s="28">
        <v>12826.117555743</v>
      </c>
      <c r="L13" s="28">
        <v>11310.723148719999</v>
      </c>
    </row>
    <row r="14" spans="3:12" x14ac:dyDescent="0.25">
      <c r="C14" s="27">
        <v>7</v>
      </c>
      <c r="D14" s="27" t="s">
        <v>13</v>
      </c>
      <c r="E14" s="28">
        <v>2827.6448557000008</v>
      </c>
      <c r="F14" s="28">
        <v>6846.6310050999982</v>
      </c>
      <c r="G14" s="28">
        <v>9131.3726902399994</v>
      </c>
      <c r="H14" s="28">
        <v>15755.12913168</v>
      </c>
      <c r="I14" s="28">
        <v>8014.5501104899995</v>
      </c>
      <c r="J14" s="28">
        <v>7913.1633533100003</v>
      </c>
      <c r="K14" s="28">
        <v>14519.01639583</v>
      </c>
      <c r="L14" s="28">
        <v>14138.380539419399</v>
      </c>
    </row>
    <row r="15" spans="3:12" x14ac:dyDescent="0.25">
      <c r="C15" s="27">
        <v>8</v>
      </c>
      <c r="D15" s="27" t="s">
        <v>14</v>
      </c>
      <c r="E15" s="28">
        <v>464.79238277242422</v>
      </c>
      <c r="F15" s="28">
        <v>697.68000465000534</v>
      </c>
      <c r="G15" s="28">
        <v>1927.4172208588</v>
      </c>
      <c r="H15" s="28">
        <v>2181.9221804990002</v>
      </c>
      <c r="I15" s="28">
        <v>552.6069147274261</v>
      </c>
      <c r="J15" s="28">
        <v>380.61348325599499</v>
      </c>
      <c r="K15" s="28">
        <v>6923.8374067314799</v>
      </c>
      <c r="L15" s="28">
        <v>7512.3775411400002</v>
      </c>
    </row>
    <row r="16" spans="3:12" x14ac:dyDescent="0.25">
      <c r="C16" s="27">
        <v>9</v>
      </c>
      <c r="D16" s="27" t="s">
        <v>15</v>
      </c>
      <c r="E16" s="28">
        <v>41.260393000000001</v>
      </c>
      <c r="F16" s="28">
        <v>49.470652000000001</v>
      </c>
      <c r="G16" s="28">
        <v>2077.1136999999999</v>
      </c>
      <c r="H16" s="28">
        <v>2331.2022569999999</v>
      </c>
      <c r="I16" s="28">
        <v>1447.7764139999999</v>
      </c>
      <c r="J16" s="28">
        <v>1504.8840660000001</v>
      </c>
      <c r="K16" s="28">
        <v>6131.9022519999999</v>
      </c>
      <c r="L16" s="28">
        <v>6206.0886049999999</v>
      </c>
    </row>
    <row r="17" spans="3:12" x14ac:dyDescent="0.25">
      <c r="C17" s="27">
        <v>10</v>
      </c>
      <c r="D17" s="27" t="s">
        <v>16</v>
      </c>
      <c r="E17" s="28">
        <v>642.80154149897908</v>
      </c>
      <c r="F17" s="28">
        <v>627.10404001999996</v>
      </c>
      <c r="G17" s="28">
        <v>3283.95639767792</v>
      </c>
      <c r="H17" s="28">
        <v>3353.4106294098001</v>
      </c>
      <c r="I17" s="28">
        <v>16300.054239630501</v>
      </c>
      <c r="J17" s="28">
        <v>13682.089767920901</v>
      </c>
      <c r="K17" s="28">
        <v>8755.3186506499987</v>
      </c>
      <c r="L17" s="28">
        <v>9294.1062142600003</v>
      </c>
    </row>
    <row r="18" spans="3:12" x14ac:dyDescent="0.25">
      <c r="C18" s="27">
        <v>11</v>
      </c>
      <c r="D18" s="27" t="s">
        <v>17</v>
      </c>
      <c r="E18" s="28">
        <v>2094.1080360199603</v>
      </c>
      <c r="F18" s="28">
        <v>2409.1914104199809</v>
      </c>
      <c r="G18" s="28">
        <v>7784.95587386425</v>
      </c>
      <c r="H18" s="28">
        <v>8224.6908449447001</v>
      </c>
      <c r="I18" s="28">
        <v>2355.61012123609</v>
      </c>
      <c r="J18" s="28">
        <v>3213.2218401744199</v>
      </c>
      <c r="K18" s="28">
        <v>11259.714426030001</v>
      </c>
      <c r="L18" s="28">
        <v>11240.19100526</v>
      </c>
    </row>
    <row r="19" spans="3:12" x14ac:dyDescent="0.25">
      <c r="C19" s="27">
        <v>12</v>
      </c>
      <c r="D19" s="27" t="s">
        <v>18</v>
      </c>
      <c r="E19" s="28">
        <v>2605.2366328199901</v>
      </c>
      <c r="F19" s="28">
        <v>4410.4820943099976</v>
      </c>
      <c r="G19" s="28">
        <v>4949.1665269800096</v>
      </c>
      <c r="H19" s="28">
        <v>6541.8328661800006</v>
      </c>
      <c r="I19" s="28">
        <v>7318.6705827100004</v>
      </c>
      <c r="J19" s="28">
        <v>7404.2444457199999</v>
      </c>
      <c r="K19" s="28">
        <v>11225.71538801</v>
      </c>
      <c r="L19" s="28">
        <v>11807.034761266399</v>
      </c>
    </row>
    <row r="20" spans="3:12" x14ac:dyDescent="0.25">
      <c r="C20" s="27">
        <v>13</v>
      </c>
      <c r="D20" s="27" t="s">
        <v>19</v>
      </c>
      <c r="E20" s="28">
        <v>104.21184705999994</v>
      </c>
      <c r="F20" s="28">
        <v>58.755562197230098</v>
      </c>
      <c r="G20" s="28">
        <v>351.700806</v>
      </c>
      <c r="H20" s="28">
        <v>481.62887599999999</v>
      </c>
      <c r="I20" s="28">
        <v>1023.4701219999999</v>
      </c>
      <c r="J20" s="28">
        <v>1082.614673</v>
      </c>
      <c r="K20" s="28">
        <v>6358.4825638690008</v>
      </c>
      <c r="L20" s="28">
        <v>5951.8514816980896</v>
      </c>
    </row>
    <row r="21" spans="3:12" x14ac:dyDescent="0.25">
      <c r="C21" s="27">
        <v>14</v>
      </c>
      <c r="D21" s="27" t="s">
        <v>20</v>
      </c>
      <c r="E21" s="28">
        <v>422.66638109000013</v>
      </c>
      <c r="F21" s="28">
        <v>1906.4156855700007</v>
      </c>
      <c r="G21" s="28">
        <v>3265.1001868799999</v>
      </c>
      <c r="H21" s="28">
        <v>5863.3683675290004</v>
      </c>
      <c r="I21" s="28">
        <v>1052.0192665264699</v>
      </c>
      <c r="J21" s="28">
        <v>1303.68981661673</v>
      </c>
      <c r="K21" s="28">
        <v>7645.9880490012401</v>
      </c>
      <c r="L21" s="28">
        <v>7378.2656180399999</v>
      </c>
    </row>
    <row r="22" spans="3:12" x14ac:dyDescent="0.25">
      <c r="C22" s="27">
        <v>15</v>
      </c>
      <c r="D22" s="27" t="s">
        <v>209</v>
      </c>
      <c r="E22" s="28" t="s">
        <v>21</v>
      </c>
      <c r="F22" s="28" t="s">
        <v>54</v>
      </c>
      <c r="G22" s="28" t="s">
        <v>21</v>
      </c>
      <c r="H22" s="28">
        <v>0</v>
      </c>
      <c r="I22" s="28" t="s">
        <v>21</v>
      </c>
      <c r="J22" s="28">
        <v>0</v>
      </c>
      <c r="K22" s="28" t="s">
        <v>21</v>
      </c>
      <c r="L22" s="28">
        <v>5005.1715106499996</v>
      </c>
    </row>
    <row r="23" spans="3:12" x14ac:dyDescent="0.25">
      <c r="C23" s="29" t="s">
        <v>34</v>
      </c>
      <c r="D23" s="30"/>
      <c r="E23" s="28">
        <v>33993.388716634334</v>
      </c>
      <c r="F23" s="28">
        <v>42427.206640988545</v>
      </c>
      <c r="G23" s="28">
        <v>85912.451008083983</v>
      </c>
      <c r="H23" s="28">
        <v>105262.70032906462</v>
      </c>
      <c r="I23" s="28">
        <v>56775.028797659194</v>
      </c>
      <c r="J23" s="28">
        <v>54366.607645693082</v>
      </c>
      <c r="K23" s="28">
        <v>157378.13529329712</v>
      </c>
      <c r="L23" s="28">
        <v>157959.93083285957</v>
      </c>
    </row>
    <row r="24" spans="3:12" x14ac:dyDescent="0.25">
      <c r="C24" s="37" t="s">
        <v>23</v>
      </c>
      <c r="D24" s="38"/>
      <c r="E24" s="38"/>
      <c r="F24" s="38"/>
      <c r="G24" s="38"/>
      <c r="H24" s="38"/>
      <c r="I24" s="38"/>
      <c r="J24" s="38"/>
      <c r="K24" s="38"/>
      <c r="L24" s="39"/>
    </row>
    <row r="25" spans="3:12" x14ac:dyDescent="0.25">
      <c r="C25" s="27">
        <v>16</v>
      </c>
      <c r="D25" s="27" t="s">
        <v>35</v>
      </c>
      <c r="E25" s="31">
        <v>64.122141999999997</v>
      </c>
      <c r="F25" s="31">
        <v>75.721079399999624</v>
      </c>
      <c r="G25" s="40"/>
      <c r="H25" s="41"/>
      <c r="I25" s="31">
        <v>3025.6588066599998</v>
      </c>
      <c r="J25" s="31">
        <v>2606.6345485700003</v>
      </c>
      <c r="K25" s="31">
        <v>6975.67991532</v>
      </c>
      <c r="L25" s="31">
        <v>6865.2943238999997</v>
      </c>
    </row>
    <row r="26" spans="3:12" x14ac:dyDescent="0.25">
      <c r="C26" s="29" t="s">
        <v>34</v>
      </c>
      <c r="D26" s="30"/>
      <c r="E26" s="31">
        <v>64.122141999999997</v>
      </c>
      <c r="F26" s="31">
        <v>75.721079399999624</v>
      </c>
      <c r="G26" s="42"/>
      <c r="H26" s="43"/>
      <c r="I26" s="31">
        <v>3025.6588066599998</v>
      </c>
      <c r="J26" s="31">
        <v>2606.6345485700003</v>
      </c>
      <c r="K26" s="31">
        <v>6975.67991532</v>
      </c>
      <c r="L26" s="31">
        <v>6865.2943238999997</v>
      </c>
    </row>
    <row r="27" spans="3:12" x14ac:dyDescent="0.25">
      <c r="C27" s="37" t="s">
        <v>26</v>
      </c>
      <c r="D27" s="38"/>
      <c r="E27" s="38"/>
      <c r="F27" s="38"/>
      <c r="G27" s="38"/>
      <c r="H27" s="38"/>
      <c r="I27" s="38"/>
      <c r="J27" s="38"/>
      <c r="K27" s="38"/>
      <c r="L27" s="39"/>
    </row>
    <row r="28" spans="3:12" x14ac:dyDescent="0.25">
      <c r="C28" s="27">
        <v>17</v>
      </c>
      <c r="D28" s="27" t="s">
        <v>27</v>
      </c>
      <c r="E28" s="31">
        <v>2629.3642668099974</v>
      </c>
      <c r="F28" s="31">
        <v>2414.3255857600002</v>
      </c>
      <c r="G28" s="31">
        <v>1311.3067282100001</v>
      </c>
      <c r="H28" s="31">
        <v>1362.0946802599999</v>
      </c>
      <c r="I28" s="31">
        <v>25593.80158281</v>
      </c>
      <c r="J28" s="31">
        <v>25715.12927012</v>
      </c>
      <c r="K28" s="31">
        <v>28906.18890881</v>
      </c>
      <c r="L28" s="31">
        <v>29887.686300869998</v>
      </c>
    </row>
    <row r="29" spans="3:12" x14ac:dyDescent="0.25">
      <c r="C29" s="29" t="s">
        <v>22</v>
      </c>
      <c r="D29" s="30"/>
      <c r="E29" s="31">
        <v>2629.3642668099974</v>
      </c>
      <c r="F29" s="31">
        <v>2414.3255857600002</v>
      </c>
      <c r="G29" s="31">
        <v>1311.3067282100001</v>
      </c>
      <c r="H29" s="31">
        <v>1362.0946802599999</v>
      </c>
      <c r="I29" s="31">
        <v>25593.80158281</v>
      </c>
      <c r="J29" s="31">
        <v>25715.12927012</v>
      </c>
      <c r="K29" s="31">
        <v>28906.18890881</v>
      </c>
      <c r="L29" s="31">
        <v>29887.686300869998</v>
      </c>
    </row>
    <row r="30" spans="3:12" x14ac:dyDescent="0.25">
      <c r="C30" s="29" t="s">
        <v>28</v>
      </c>
      <c r="D30" s="30"/>
      <c r="E30" s="32">
        <v>36686.875125444334</v>
      </c>
      <c r="F30" s="32">
        <v>44917.253306148545</v>
      </c>
      <c r="G30" s="32">
        <v>87223.757736293977</v>
      </c>
      <c r="H30" s="32">
        <v>106624.79500932462</v>
      </c>
      <c r="I30" s="32">
        <v>85394.489187129191</v>
      </c>
      <c r="J30" s="32">
        <v>82688.37146438309</v>
      </c>
      <c r="K30" s="32">
        <v>193260.0041174271</v>
      </c>
      <c r="L30" s="32">
        <v>194712.91145762955</v>
      </c>
    </row>
  </sheetData>
  <sheetProtection password="CA9F" sheet="1" objects="1" scenarios="1"/>
  <mergeCells count="14">
    <mergeCell ref="C5:C6"/>
    <mergeCell ref="K5:L5"/>
    <mergeCell ref="I5:J5"/>
    <mergeCell ref="G5:H5"/>
    <mergeCell ref="E5:F5"/>
    <mergeCell ref="D5:D6"/>
    <mergeCell ref="C30:D30"/>
    <mergeCell ref="G25:H26"/>
    <mergeCell ref="C7:L7"/>
    <mergeCell ref="C23:D23"/>
    <mergeCell ref="C24:L24"/>
    <mergeCell ref="C27:L27"/>
    <mergeCell ref="C26:D26"/>
    <mergeCell ref="C29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K32"/>
  <sheetViews>
    <sheetView workbookViewId="0">
      <selection activeCell="F22" sqref="F22"/>
    </sheetView>
  </sheetViews>
  <sheetFormatPr defaultRowHeight="15.75" x14ac:dyDescent="0.25"/>
  <cols>
    <col min="1" max="2" width="9.140625" style="25"/>
    <col min="3" max="3" width="4.7109375" style="25" customWidth="1"/>
    <col min="4" max="4" width="30.42578125" style="25" bestFit="1" customWidth="1"/>
    <col min="5" max="5" width="11" style="25" bestFit="1" customWidth="1"/>
    <col min="6" max="6" width="11.28515625" style="25" bestFit="1" customWidth="1"/>
    <col min="7" max="7" width="9.28515625" style="25" bestFit="1" customWidth="1"/>
    <col min="8" max="11" width="14" style="25" customWidth="1"/>
    <col min="12" max="16384" width="9.140625" style="25"/>
  </cols>
  <sheetData>
    <row r="5" spans="3:11" ht="45" customHeight="1" x14ac:dyDescent="0.25">
      <c r="C5" s="44" t="s">
        <v>0</v>
      </c>
      <c r="D5" s="44" t="s">
        <v>40</v>
      </c>
      <c r="E5" s="45" t="s">
        <v>41</v>
      </c>
      <c r="F5" s="46"/>
      <c r="G5" s="44" t="s">
        <v>45</v>
      </c>
      <c r="H5" s="44" t="s">
        <v>46</v>
      </c>
      <c r="I5" s="44" t="s">
        <v>42</v>
      </c>
      <c r="J5" s="44" t="s">
        <v>43</v>
      </c>
      <c r="K5" s="44" t="s">
        <v>44</v>
      </c>
    </row>
    <row r="6" spans="3:11" x14ac:dyDescent="0.25">
      <c r="C6" s="47"/>
      <c r="D6" s="47"/>
      <c r="E6" s="12" t="s">
        <v>215</v>
      </c>
      <c r="F6" s="12" t="s">
        <v>214</v>
      </c>
      <c r="G6" s="47"/>
      <c r="H6" s="47"/>
      <c r="I6" s="47"/>
      <c r="J6" s="47"/>
      <c r="K6" s="47"/>
    </row>
    <row r="7" spans="3:11" x14ac:dyDescent="0.25">
      <c r="C7" s="48" t="s">
        <v>6</v>
      </c>
      <c r="D7" s="49"/>
      <c r="E7" s="49"/>
      <c r="F7" s="49"/>
      <c r="G7" s="49"/>
      <c r="H7" s="49"/>
      <c r="I7" s="49"/>
      <c r="J7" s="49"/>
      <c r="K7" s="50"/>
    </row>
    <row r="8" spans="3:11" x14ac:dyDescent="0.25">
      <c r="C8" s="51">
        <v>1</v>
      </c>
      <c r="D8" s="51" t="s">
        <v>7</v>
      </c>
      <c r="E8" s="52">
        <v>4070.8</v>
      </c>
      <c r="F8" s="52">
        <v>3737.63778194</v>
      </c>
      <c r="G8" s="53">
        <v>-8.1841951965215709E-2</v>
      </c>
      <c r="H8" s="53">
        <v>3.363038467515652E-2</v>
      </c>
      <c r="I8" s="52">
        <v>46.295303149999995</v>
      </c>
      <c r="J8" s="52">
        <v>857.87702803999991</v>
      </c>
      <c r="K8" s="52">
        <v>2833.4654507499999</v>
      </c>
    </row>
    <row r="9" spans="3:11" x14ac:dyDescent="0.25">
      <c r="C9" s="51">
        <v>2</v>
      </c>
      <c r="D9" s="51" t="s">
        <v>8</v>
      </c>
      <c r="E9" s="52">
        <v>7768</v>
      </c>
      <c r="F9" s="52">
        <v>7392.7154395899997</v>
      </c>
      <c r="G9" s="53">
        <v>-4.8311606643923866E-2</v>
      </c>
      <c r="H9" s="53">
        <v>6.651791279205653E-2</v>
      </c>
      <c r="I9" s="52">
        <v>373.72632299999998</v>
      </c>
      <c r="J9" s="52">
        <v>664.07308575000002</v>
      </c>
      <c r="K9" s="52">
        <v>6354.9160308400005</v>
      </c>
    </row>
    <row r="10" spans="3:11" x14ac:dyDescent="0.25">
      <c r="C10" s="51">
        <v>3</v>
      </c>
      <c r="D10" s="51" t="s">
        <v>9</v>
      </c>
      <c r="E10" s="52">
        <v>9674.4</v>
      </c>
      <c r="F10" s="52">
        <v>13847.076101057699</v>
      </c>
      <c r="G10" s="53">
        <v>0.43131109950567481</v>
      </c>
      <c r="H10" s="53">
        <v>0.12459273024124533</v>
      </c>
      <c r="I10" s="52">
        <v>220.49441286999999</v>
      </c>
      <c r="J10" s="52">
        <v>3726.32642089</v>
      </c>
      <c r="K10" s="52">
        <v>9900.2552672976981</v>
      </c>
    </row>
    <row r="11" spans="3:11" x14ac:dyDescent="0.25">
      <c r="C11" s="51">
        <v>4</v>
      </c>
      <c r="D11" s="51" t="s">
        <v>47</v>
      </c>
      <c r="E11" s="52">
        <v>199.1</v>
      </c>
      <c r="F11" s="52">
        <v>140.55883299999999</v>
      </c>
      <c r="G11" s="53">
        <v>-0.29402896534404821</v>
      </c>
      <c r="H11" s="53">
        <v>1.2647152825032545E-3</v>
      </c>
      <c r="I11" s="52">
        <v>0.11684</v>
      </c>
      <c r="J11" s="52">
        <v>0</v>
      </c>
      <c r="K11" s="52">
        <v>140.441993</v>
      </c>
    </row>
    <row r="12" spans="3:11" x14ac:dyDescent="0.25">
      <c r="C12" s="51">
        <v>5</v>
      </c>
      <c r="D12" s="51" t="s">
        <v>11</v>
      </c>
      <c r="E12" s="52">
        <v>20568.7</v>
      </c>
      <c r="F12" s="52">
        <v>22597.889758330002</v>
      </c>
      <c r="G12" s="53">
        <v>9.8654254198369484E-2</v>
      </c>
      <c r="H12" s="53">
        <v>0.20333049101000811</v>
      </c>
      <c r="I12" s="52">
        <v>527.90785109000001</v>
      </c>
      <c r="J12" s="52">
        <v>11968.75200269</v>
      </c>
      <c r="K12" s="52">
        <v>10101.22990455</v>
      </c>
    </row>
    <row r="13" spans="3:11" x14ac:dyDescent="0.25">
      <c r="C13" s="51">
        <v>6</v>
      </c>
      <c r="D13" s="51" t="s">
        <v>12</v>
      </c>
      <c r="E13" s="52">
        <v>8481</v>
      </c>
      <c r="F13" s="52">
        <v>10890.6819268037</v>
      </c>
      <c r="G13" s="53">
        <v>0.28412709902177813</v>
      </c>
      <c r="H13" s="53">
        <v>9.7991791591714686E-2</v>
      </c>
      <c r="I13" s="52">
        <v>376.04410084799997</v>
      </c>
      <c r="J13" s="52">
        <v>1883.4104314400001</v>
      </c>
      <c r="K13" s="52">
        <v>8631.2273945156994</v>
      </c>
    </row>
    <row r="14" spans="3:11" x14ac:dyDescent="0.25">
      <c r="C14" s="51">
        <v>7</v>
      </c>
      <c r="D14" s="51" t="s">
        <v>13</v>
      </c>
      <c r="E14" s="52">
        <v>12247.7</v>
      </c>
      <c r="F14" s="52">
        <v>18977.47576497</v>
      </c>
      <c r="G14" s="53">
        <v>0.54947261648881018</v>
      </c>
      <c r="H14" s="53">
        <v>0.170754858382274</v>
      </c>
      <c r="I14" s="52">
        <v>274.20286823000004</v>
      </c>
      <c r="J14" s="52">
        <v>9764.038607819999</v>
      </c>
      <c r="K14" s="52">
        <v>8939.2342889200027</v>
      </c>
    </row>
    <row r="15" spans="3:11" x14ac:dyDescent="0.25">
      <c r="C15" s="51">
        <v>8</v>
      </c>
      <c r="D15" s="51" t="s">
        <v>14</v>
      </c>
      <c r="E15" s="52">
        <v>2826</v>
      </c>
      <c r="F15" s="52">
        <v>2522.85558911</v>
      </c>
      <c r="G15" s="53">
        <v>-0.10726978446213731</v>
      </c>
      <c r="H15" s="53">
        <v>2.2700060544015532E-2</v>
      </c>
      <c r="I15" s="52">
        <v>94.812824209999988</v>
      </c>
      <c r="J15" s="52">
        <v>58.58383697</v>
      </c>
      <c r="K15" s="52">
        <v>2369.4589279300003</v>
      </c>
    </row>
    <row r="16" spans="3:11" x14ac:dyDescent="0.25">
      <c r="C16" s="51">
        <v>9</v>
      </c>
      <c r="D16" s="51" t="s">
        <v>15</v>
      </c>
      <c r="E16" s="52">
        <v>2670.7</v>
      </c>
      <c r="F16" s="52">
        <v>3235.1808230019597</v>
      </c>
      <c r="G16" s="53">
        <v>0.21136062567939495</v>
      </c>
      <c r="H16" s="53">
        <v>2.9109395270178678E-2</v>
      </c>
      <c r="I16" s="52">
        <v>152.387449</v>
      </c>
      <c r="J16" s="52">
        <v>614.70601399999998</v>
      </c>
      <c r="K16" s="52">
        <v>2468.08736000196</v>
      </c>
    </row>
    <row r="17" spans="3:11" x14ac:dyDescent="0.25">
      <c r="C17" s="51">
        <v>10</v>
      </c>
      <c r="D17" s="51" t="s">
        <v>16</v>
      </c>
      <c r="E17" s="52">
        <v>4604.8999999999996</v>
      </c>
      <c r="F17" s="52">
        <v>4674.0112093600001</v>
      </c>
      <c r="G17" s="53">
        <v>1.5008188963929747E-2</v>
      </c>
      <c r="H17" s="53">
        <v>4.2055652290945746E-2</v>
      </c>
      <c r="I17" s="52">
        <v>101.42118426</v>
      </c>
      <c r="J17" s="52">
        <v>488.21992288999996</v>
      </c>
      <c r="K17" s="52">
        <v>4084.3701022099995</v>
      </c>
    </row>
    <row r="18" spans="3:11" x14ac:dyDescent="0.25">
      <c r="C18" s="51">
        <v>11</v>
      </c>
      <c r="D18" s="51" t="s">
        <v>17</v>
      </c>
      <c r="E18" s="52">
        <v>6751.7</v>
      </c>
      <c r="F18" s="52">
        <v>7638.6671648399997</v>
      </c>
      <c r="G18" s="53">
        <v>0.13136945729816185</v>
      </c>
      <c r="H18" s="53">
        <v>6.8730928502579086E-2</v>
      </c>
      <c r="I18" s="52">
        <v>199.93129286000001</v>
      </c>
      <c r="J18" s="52">
        <v>1358.7228979700001</v>
      </c>
      <c r="K18" s="52">
        <v>6080.0129740100001</v>
      </c>
    </row>
    <row r="19" spans="3:11" x14ac:dyDescent="0.25">
      <c r="C19" s="51">
        <v>12</v>
      </c>
      <c r="D19" s="51" t="s">
        <v>18</v>
      </c>
      <c r="E19" s="52">
        <v>9164.6</v>
      </c>
      <c r="F19" s="52">
        <v>6942.1241236899996</v>
      </c>
      <c r="G19" s="53">
        <v>-0.24250658799183822</v>
      </c>
      <c r="H19" s="53">
        <v>6.2463598230537785E-2</v>
      </c>
      <c r="I19" s="52">
        <v>173.73476855000001</v>
      </c>
      <c r="J19" s="52">
        <v>3368.72936875</v>
      </c>
      <c r="K19" s="52">
        <v>3399.6599863899992</v>
      </c>
    </row>
    <row r="20" spans="3:11" ht="31.5" x14ac:dyDescent="0.25">
      <c r="C20" s="51">
        <v>13</v>
      </c>
      <c r="D20" s="51" t="s">
        <v>19</v>
      </c>
      <c r="E20" s="52">
        <v>650.6</v>
      </c>
      <c r="F20" s="52">
        <v>566.35301846000004</v>
      </c>
      <c r="G20" s="53">
        <v>-0.12949121048263135</v>
      </c>
      <c r="H20" s="53">
        <v>5.0959111032048048E-3</v>
      </c>
      <c r="I20" s="52">
        <v>0.42949999999999999</v>
      </c>
      <c r="J20" s="52">
        <v>0</v>
      </c>
      <c r="K20" s="52">
        <v>565.92351846000008</v>
      </c>
    </row>
    <row r="21" spans="3:11" x14ac:dyDescent="0.25">
      <c r="C21" s="51">
        <v>14</v>
      </c>
      <c r="D21" s="51" t="s">
        <v>20</v>
      </c>
      <c r="E21" s="52">
        <v>4375.2</v>
      </c>
      <c r="F21" s="52">
        <v>7001.0175244799993</v>
      </c>
      <c r="G21" s="53">
        <v>0.60015942687877111</v>
      </c>
      <c r="H21" s="53">
        <v>6.2993507183450773E-2</v>
      </c>
      <c r="I21" s="52">
        <v>63.2959745</v>
      </c>
      <c r="J21" s="52">
        <v>1461.30918187</v>
      </c>
      <c r="K21" s="52">
        <v>5476.41236811</v>
      </c>
    </row>
    <row r="22" spans="3:11" x14ac:dyDescent="0.25">
      <c r="C22" s="51">
        <v>15</v>
      </c>
      <c r="D22" s="51" t="s">
        <v>209</v>
      </c>
      <c r="E22" s="52">
        <v>0</v>
      </c>
      <c r="F22" s="52" t="s">
        <v>21</v>
      </c>
      <c r="G22" s="53">
        <v>-1</v>
      </c>
      <c r="H22" s="53" t="s">
        <v>21</v>
      </c>
      <c r="I22" s="52" t="s">
        <v>21</v>
      </c>
      <c r="J22" s="52" t="s">
        <v>21</v>
      </c>
      <c r="K22" s="52" t="s">
        <v>21</v>
      </c>
    </row>
    <row r="23" spans="3:11" x14ac:dyDescent="0.25">
      <c r="C23" s="54" t="s">
        <v>22</v>
      </c>
      <c r="D23" s="55"/>
      <c r="E23" s="52">
        <v>94053.4</v>
      </c>
      <c r="F23" s="52">
        <v>110164.24505863336</v>
      </c>
      <c r="G23" s="53">
        <v>0.17129465876441863</v>
      </c>
      <c r="H23" s="53">
        <v>0.99123193709987079</v>
      </c>
      <c r="I23" s="52">
        <v>2604.8006925679997</v>
      </c>
      <c r="J23" s="52">
        <v>36214.748799079993</v>
      </c>
      <c r="K23" s="52">
        <v>71344.695566985363</v>
      </c>
    </row>
    <row r="24" spans="3:11" x14ac:dyDescent="0.25">
      <c r="C24" s="48" t="s">
        <v>23</v>
      </c>
      <c r="D24" s="49"/>
      <c r="E24" s="49"/>
      <c r="F24" s="49"/>
      <c r="G24" s="49"/>
      <c r="H24" s="49"/>
      <c r="I24" s="49"/>
      <c r="J24" s="49"/>
      <c r="K24" s="50"/>
    </row>
    <row r="25" spans="3:11" x14ac:dyDescent="0.25">
      <c r="C25" s="51">
        <v>16</v>
      </c>
      <c r="D25" s="51" t="s">
        <v>35</v>
      </c>
      <c r="E25" s="56">
        <v>746.1</v>
      </c>
      <c r="F25" s="56">
        <v>974.47125527999992</v>
      </c>
      <c r="G25" s="57">
        <v>0.3060866576598309</v>
      </c>
      <c r="H25" s="57">
        <v>8.768062900129131E-3</v>
      </c>
      <c r="I25" s="56">
        <v>1.2934509999999999</v>
      </c>
      <c r="J25" s="56">
        <v>12.179138589999999</v>
      </c>
      <c r="K25" s="56">
        <v>960.99866568999994</v>
      </c>
    </row>
    <row r="26" spans="3:11" x14ac:dyDescent="0.25">
      <c r="C26" s="54" t="s">
        <v>22</v>
      </c>
      <c r="D26" s="55"/>
      <c r="E26" s="56">
        <v>746.1</v>
      </c>
      <c r="F26" s="56">
        <v>974.47125527999992</v>
      </c>
      <c r="G26" s="57">
        <v>0.3060866576598309</v>
      </c>
      <c r="H26" s="57">
        <v>8.768062900129131E-3</v>
      </c>
      <c r="I26" s="56">
        <v>1.2934509999999999</v>
      </c>
      <c r="J26" s="56">
        <v>12.179138589999999</v>
      </c>
      <c r="K26" s="56">
        <v>960.99866568999994</v>
      </c>
    </row>
    <row r="27" spans="3:11" ht="31.15" customHeight="1" x14ac:dyDescent="0.25">
      <c r="C27" s="54" t="s">
        <v>48</v>
      </c>
      <c r="D27" s="55"/>
      <c r="E27" s="56">
        <v>94799.5</v>
      </c>
      <c r="F27" s="56">
        <v>111138.71631391336</v>
      </c>
      <c r="G27" s="57">
        <v>0.17235551151549711</v>
      </c>
      <c r="H27" s="57">
        <v>1</v>
      </c>
      <c r="I27" s="56">
        <v>2606.0941435679997</v>
      </c>
      <c r="J27" s="56">
        <v>36226.927937669992</v>
      </c>
      <c r="K27" s="56">
        <v>72305.694232675363</v>
      </c>
    </row>
    <row r="28" spans="3:11" x14ac:dyDescent="0.25">
      <c r="C28" s="48" t="s">
        <v>26</v>
      </c>
      <c r="D28" s="49"/>
      <c r="E28" s="49"/>
      <c r="F28" s="49"/>
      <c r="G28" s="49"/>
      <c r="H28" s="49"/>
      <c r="I28" s="49"/>
      <c r="J28" s="49"/>
      <c r="K28" s="50"/>
    </row>
    <row r="29" spans="3:11" ht="31.5" x14ac:dyDescent="0.25">
      <c r="C29" s="51">
        <v>17</v>
      </c>
      <c r="D29" s="51" t="s">
        <v>27</v>
      </c>
      <c r="E29" s="56">
        <v>1563.5</v>
      </c>
      <c r="F29" s="56">
        <v>1615.53899099</v>
      </c>
      <c r="G29" s="57">
        <v>3.3283652695874633E-2</v>
      </c>
      <c r="H29" s="58"/>
      <c r="I29" s="56">
        <v>29.277686639999999</v>
      </c>
      <c r="J29" s="56">
        <v>739.68419219000009</v>
      </c>
      <c r="K29" s="56">
        <v>846.57711215999984</v>
      </c>
    </row>
    <row r="30" spans="3:11" x14ac:dyDescent="0.25">
      <c r="C30" s="54" t="s">
        <v>22</v>
      </c>
      <c r="D30" s="55"/>
      <c r="E30" s="56">
        <v>1563.5</v>
      </c>
      <c r="F30" s="56">
        <v>1615.53899099</v>
      </c>
      <c r="G30" s="57">
        <v>3.3283652695874633E-2</v>
      </c>
      <c r="H30" s="59"/>
      <c r="I30" s="56">
        <v>29.277686639999999</v>
      </c>
      <c r="J30" s="56">
        <v>739.68419219000009</v>
      </c>
      <c r="K30" s="56">
        <v>846.57711215999984</v>
      </c>
    </row>
    <row r="31" spans="3:11" x14ac:dyDescent="0.25">
      <c r="C31" s="54" t="s">
        <v>49</v>
      </c>
      <c r="D31" s="55"/>
      <c r="E31" s="60">
        <v>96363</v>
      </c>
      <c r="F31" s="60">
        <v>112754.25530490336</v>
      </c>
      <c r="G31" s="61">
        <v>0.17009905570502526</v>
      </c>
      <c r="H31" s="62"/>
      <c r="I31" s="60">
        <v>2635.3718302079997</v>
      </c>
      <c r="J31" s="60">
        <v>36966.61212985999</v>
      </c>
      <c r="K31" s="60">
        <v>73152.271344835361</v>
      </c>
    </row>
    <row r="32" spans="3:11" x14ac:dyDescent="0.25">
      <c r="I32" s="63"/>
      <c r="J32" s="63"/>
      <c r="K32" s="63"/>
    </row>
  </sheetData>
  <sheetProtection password="CA9F" sheet="1" objects="1" scenarios="1"/>
  <mergeCells count="17">
    <mergeCell ref="H5:H6"/>
    <mergeCell ref="G5:G6"/>
    <mergeCell ref="E5:F5"/>
    <mergeCell ref="H29:H31"/>
    <mergeCell ref="D5:D6"/>
    <mergeCell ref="C5:C6"/>
    <mergeCell ref="C7:K7"/>
    <mergeCell ref="C31:D31"/>
    <mergeCell ref="C30:D30"/>
    <mergeCell ref="C28:K28"/>
    <mergeCell ref="C27:D27"/>
    <mergeCell ref="C26:D26"/>
    <mergeCell ref="C24:K24"/>
    <mergeCell ref="C23:D23"/>
    <mergeCell ref="K5:K6"/>
    <mergeCell ref="J5:J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5:K31"/>
  <sheetViews>
    <sheetView workbookViewId="0">
      <selection activeCell="I16" sqref="I16"/>
    </sheetView>
  </sheetViews>
  <sheetFormatPr defaultRowHeight="15.75" x14ac:dyDescent="0.25"/>
  <cols>
    <col min="1" max="2" width="9.140625" style="25"/>
    <col min="3" max="3" width="9.28515625" style="25" bestFit="1" customWidth="1"/>
    <col min="4" max="4" width="30.42578125" style="25" bestFit="1" customWidth="1"/>
    <col min="5" max="6" width="10.42578125" style="25" bestFit="1" customWidth="1"/>
    <col min="7" max="7" width="9.28515625" style="25" bestFit="1" customWidth="1"/>
    <col min="8" max="8" width="12.28515625" style="25" customWidth="1"/>
    <col min="9" max="10" width="15.28515625" style="25" customWidth="1"/>
    <col min="11" max="11" width="16.85546875" style="25" customWidth="1"/>
    <col min="12" max="16384" width="9.140625" style="25"/>
  </cols>
  <sheetData>
    <row r="5" spans="3:11" x14ac:dyDescent="0.25">
      <c r="C5" s="44" t="s">
        <v>0</v>
      </c>
      <c r="D5" s="44" t="s">
        <v>40</v>
      </c>
      <c r="E5" s="45" t="s">
        <v>50</v>
      </c>
      <c r="F5" s="46"/>
      <c r="G5" s="44" t="s">
        <v>45</v>
      </c>
      <c r="H5" s="44" t="s">
        <v>46</v>
      </c>
      <c r="I5" s="44" t="s">
        <v>51</v>
      </c>
      <c r="J5" s="44" t="s">
        <v>52</v>
      </c>
      <c r="K5" s="44" t="s">
        <v>53</v>
      </c>
    </row>
    <row r="6" spans="3:11" ht="46.5" customHeight="1" x14ac:dyDescent="0.25">
      <c r="C6" s="47"/>
      <c r="D6" s="47"/>
      <c r="E6" s="12" t="s">
        <v>215</v>
      </c>
      <c r="F6" s="12" t="s">
        <v>214</v>
      </c>
      <c r="G6" s="47"/>
      <c r="H6" s="47"/>
      <c r="I6" s="47"/>
      <c r="J6" s="47"/>
      <c r="K6" s="47"/>
    </row>
    <row r="7" spans="3:11" x14ac:dyDescent="0.25">
      <c r="C7" s="64" t="s">
        <v>6</v>
      </c>
      <c r="D7" s="65"/>
      <c r="E7" s="65"/>
      <c r="F7" s="65"/>
      <c r="G7" s="65"/>
      <c r="H7" s="65"/>
      <c r="I7" s="65"/>
      <c r="J7" s="65"/>
      <c r="K7" s="66"/>
    </row>
    <row r="8" spans="3:11" x14ac:dyDescent="0.25">
      <c r="C8" s="67">
        <v>1</v>
      </c>
      <c r="D8" s="67" t="s">
        <v>7</v>
      </c>
      <c r="E8" s="68">
        <v>434.7</v>
      </c>
      <c r="F8" s="68">
        <v>590.33347460000005</v>
      </c>
      <c r="G8" s="69">
        <v>0.35802501633310335</v>
      </c>
      <c r="H8" s="69">
        <v>2.0361312018655001E-2</v>
      </c>
      <c r="I8" s="68">
        <v>0</v>
      </c>
      <c r="J8" s="68">
        <v>0</v>
      </c>
      <c r="K8" s="68">
        <v>590.33347460000005</v>
      </c>
    </row>
    <row r="9" spans="3:11" x14ac:dyDescent="0.25">
      <c r="C9" s="67">
        <v>2</v>
      </c>
      <c r="D9" s="67" t="s">
        <v>8</v>
      </c>
      <c r="E9" s="68">
        <v>2101.9</v>
      </c>
      <c r="F9" s="68">
        <v>2081.690325</v>
      </c>
      <c r="G9" s="69">
        <v>-9.61495551643754E-3</v>
      </c>
      <c r="H9" s="69">
        <v>7.1800004670682677E-2</v>
      </c>
      <c r="I9" s="68">
        <v>30.0228538</v>
      </c>
      <c r="J9" s="68">
        <v>131.29891000000001</v>
      </c>
      <c r="K9" s="68">
        <v>1920.3685612000002</v>
      </c>
    </row>
    <row r="10" spans="3:11" x14ac:dyDescent="0.25">
      <c r="C10" s="67">
        <v>3</v>
      </c>
      <c r="D10" s="67" t="s">
        <v>9</v>
      </c>
      <c r="E10" s="68">
        <v>4127.8999999999996</v>
      </c>
      <c r="F10" s="68">
        <v>3817.8785591999999</v>
      </c>
      <c r="G10" s="69">
        <v>-7.5103912594781774E-2</v>
      </c>
      <c r="H10" s="69">
        <v>0.1316832264100854</v>
      </c>
      <c r="I10" s="68">
        <v>583.29225350000002</v>
      </c>
      <c r="J10" s="68">
        <v>87.972969540000008</v>
      </c>
      <c r="K10" s="68">
        <v>3146.61333616</v>
      </c>
    </row>
    <row r="11" spans="3:11" x14ac:dyDescent="0.25">
      <c r="C11" s="67">
        <v>4</v>
      </c>
      <c r="D11" s="67" t="s">
        <v>47</v>
      </c>
      <c r="E11" s="68">
        <v>66.099999999999994</v>
      </c>
      <c r="F11" s="68">
        <v>78.497846999999993</v>
      </c>
      <c r="G11" s="69">
        <v>0.1875619818456884</v>
      </c>
      <c r="H11" s="69">
        <v>2.7074852169659451E-3</v>
      </c>
      <c r="I11" s="68">
        <v>0</v>
      </c>
      <c r="J11" s="68">
        <v>0</v>
      </c>
      <c r="K11" s="68">
        <v>78.497846999999993</v>
      </c>
    </row>
    <row r="12" spans="3:11" x14ac:dyDescent="0.25">
      <c r="C12" s="67">
        <v>5</v>
      </c>
      <c r="D12" s="67" t="s">
        <v>11</v>
      </c>
      <c r="E12" s="68">
        <v>3108.6</v>
      </c>
      <c r="F12" s="68">
        <v>3508.2589696199998</v>
      </c>
      <c r="G12" s="69">
        <v>0.12856558245512439</v>
      </c>
      <c r="H12" s="69">
        <v>0.12100407413128578</v>
      </c>
      <c r="I12" s="68">
        <v>232.43693888999999</v>
      </c>
      <c r="J12" s="68">
        <v>25.160237120000001</v>
      </c>
      <c r="K12" s="68">
        <v>3250.6617936100001</v>
      </c>
    </row>
    <row r="13" spans="3:11" x14ac:dyDescent="0.25">
      <c r="C13" s="67">
        <v>6</v>
      </c>
      <c r="D13" s="67" t="s">
        <v>12</v>
      </c>
      <c r="E13" s="68">
        <v>3356.3</v>
      </c>
      <c r="F13" s="68">
        <v>2877.1377990000001</v>
      </c>
      <c r="G13" s="69">
        <v>-0.1427650093853351</v>
      </c>
      <c r="H13" s="69">
        <v>9.9235945387985441E-2</v>
      </c>
      <c r="I13" s="68">
        <v>0</v>
      </c>
      <c r="J13" s="68">
        <v>39.888982499999997</v>
      </c>
      <c r="K13" s="68">
        <v>2837.2488165</v>
      </c>
    </row>
    <row r="14" spans="3:11" x14ac:dyDescent="0.25">
      <c r="C14" s="67">
        <v>7</v>
      </c>
      <c r="D14" s="67" t="s">
        <v>13</v>
      </c>
      <c r="E14" s="68">
        <v>4277.5</v>
      </c>
      <c r="F14" s="68">
        <v>4244.8245659300001</v>
      </c>
      <c r="G14" s="69">
        <v>-7.6389091922851593E-3</v>
      </c>
      <c r="H14" s="69">
        <v>0.14640910802138765</v>
      </c>
      <c r="I14" s="68">
        <v>22.890167949999999</v>
      </c>
      <c r="J14" s="68">
        <v>70.609731239999988</v>
      </c>
      <c r="K14" s="68">
        <v>4151.3246667399999</v>
      </c>
    </row>
    <row r="15" spans="3:11" x14ac:dyDescent="0.25">
      <c r="C15" s="67">
        <v>8</v>
      </c>
      <c r="D15" s="67" t="s">
        <v>14</v>
      </c>
      <c r="E15" s="68">
        <v>1624.3</v>
      </c>
      <c r="F15" s="68">
        <v>1046.2053485599999</v>
      </c>
      <c r="G15" s="69">
        <v>-0.35590386716739519</v>
      </c>
      <c r="H15" s="69">
        <v>3.6084881603656006E-2</v>
      </c>
      <c r="I15" s="68">
        <v>0</v>
      </c>
      <c r="J15" s="68">
        <v>0</v>
      </c>
      <c r="K15" s="68">
        <v>1046.2053485599999</v>
      </c>
    </row>
    <row r="16" spans="3:11" x14ac:dyDescent="0.25">
      <c r="C16" s="67">
        <v>9</v>
      </c>
      <c r="D16" s="67" t="s">
        <v>15</v>
      </c>
      <c r="E16" s="68">
        <v>482.5</v>
      </c>
      <c r="F16" s="68">
        <v>726.55034799999999</v>
      </c>
      <c r="G16" s="69">
        <v>0.50580383005181351</v>
      </c>
      <c r="H16" s="69">
        <v>2.5059595922311894E-2</v>
      </c>
      <c r="I16" s="68">
        <v>0</v>
      </c>
      <c r="J16" s="68">
        <v>0</v>
      </c>
      <c r="K16" s="68">
        <v>726.55034799999999</v>
      </c>
    </row>
    <row r="17" spans="3:11" x14ac:dyDescent="0.25">
      <c r="C17" s="67">
        <v>10</v>
      </c>
      <c r="D17" s="67" t="s">
        <v>16</v>
      </c>
      <c r="E17" s="68">
        <v>1857.3</v>
      </c>
      <c r="F17" s="68">
        <v>4340.5328329200001</v>
      </c>
      <c r="G17" s="69">
        <v>1.3370122397674042</v>
      </c>
      <c r="H17" s="69">
        <v>0.14971020133693877</v>
      </c>
      <c r="I17" s="68">
        <v>62.632222749999997</v>
      </c>
      <c r="J17" s="68">
        <v>8.8967080000000003</v>
      </c>
      <c r="K17" s="68">
        <v>4269.0039021700004</v>
      </c>
    </row>
    <row r="18" spans="3:11" x14ac:dyDescent="0.25">
      <c r="C18" s="67">
        <v>11</v>
      </c>
      <c r="D18" s="67" t="s">
        <v>17</v>
      </c>
      <c r="E18" s="68">
        <v>2392.5</v>
      </c>
      <c r="F18" s="68">
        <v>2186.54683006</v>
      </c>
      <c r="G18" s="69">
        <v>-8.6082829650992676E-2</v>
      </c>
      <c r="H18" s="69">
        <v>7.5416631727379724E-2</v>
      </c>
      <c r="I18" s="68">
        <v>0</v>
      </c>
      <c r="J18" s="68">
        <v>175.10512396000001</v>
      </c>
      <c r="K18" s="68">
        <v>2011.4417060999999</v>
      </c>
    </row>
    <row r="19" spans="3:11" x14ac:dyDescent="0.25">
      <c r="C19" s="67">
        <v>12</v>
      </c>
      <c r="D19" s="67" t="s">
        <v>18</v>
      </c>
      <c r="E19" s="68">
        <v>2205.1999999999998</v>
      </c>
      <c r="F19" s="68">
        <v>1167.6658260499999</v>
      </c>
      <c r="G19" s="69">
        <v>-0.47049436511427534</v>
      </c>
      <c r="H19" s="69">
        <v>4.0274199652720458E-2</v>
      </c>
      <c r="I19" s="68">
        <v>21.845786649999997</v>
      </c>
      <c r="J19" s="68">
        <v>4.4519799999999998</v>
      </c>
      <c r="K19" s="68">
        <v>1141.3680594</v>
      </c>
    </row>
    <row r="20" spans="3:11" x14ac:dyDescent="0.25">
      <c r="C20" s="67">
        <v>13</v>
      </c>
      <c r="D20" s="67" t="s">
        <v>19</v>
      </c>
      <c r="E20" s="68">
        <v>107</v>
      </c>
      <c r="F20" s="68">
        <v>53.694573399999996</v>
      </c>
      <c r="G20" s="69">
        <v>-0.49818155700934585</v>
      </c>
      <c r="H20" s="69">
        <v>1.8519904592006562E-3</v>
      </c>
      <c r="I20" s="68">
        <v>0</v>
      </c>
      <c r="J20" s="68">
        <v>0</v>
      </c>
      <c r="K20" s="68">
        <v>53.694573399999996</v>
      </c>
    </row>
    <row r="21" spans="3:11" x14ac:dyDescent="0.25">
      <c r="C21" s="67">
        <v>14</v>
      </c>
      <c r="D21" s="67" t="s">
        <v>20</v>
      </c>
      <c r="E21" s="68">
        <v>1343.1</v>
      </c>
      <c r="F21" s="68">
        <v>1311.46575755</v>
      </c>
      <c r="G21" s="69">
        <v>-2.3553154977291269E-2</v>
      </c>
      <c r="H21" s="69">
        <v>4.5234032356628449E-2</v>
      </c>
      <c r="I21" s="68">
        <v>0</v>
      </c>
      <c r="J21" s="68">
        <v>0</v>
      </c>
      <c r="K21" s="68">
        <v>1311.46575755</v>
      </c>
    </row>
    <row r="22" spans="3:11" x14ac:dyDescent="0.25">
      <c r="C22" s="67">
        <v>15</v>
      </c>
      <c r="D22" s="67" t="s">
        <v>209</v>
      </c>
      <c r="E22" s="68" t="s">
        <v>21</v>
      </c>
      <c r="F22" s="68">
        <v>0</v>
      </c>
      <c r="G22" s="69" t="s">
        <v>21</v>
      </c>
      <c r="H22" s="69" t="s">
        <v>54</v>
      </c>
      <c r="I22" s="68">
        <v>0</v>
      </c>
      <c r="J22" s="68">
        <v>0</v>
      </c>
      <c r="K22" s="68">
        <v>0</v>
      </c>
    </row>
    <row r="23" spans="3:11" x14ac:dyDescent="0.25">
      <c r="C23" s="70" t="s">
        <v>22</v>
      </c>
      <c r="D23" s="71"/>
      <c r="E23" s="68">
        <v>27484.899999999998</v>
      </c>
      <c r="F23" s="68">
        <v>28031.283056890003</v>
      </c>
      <c r="G23" s="69">
        <v>1.9879390388540807E-2</v>
      </c>
      <c r="H23" s="69">
        <v>0.96683268891588392</v>
      </c>
      <c r="I23" s="68">
        <v>953.12022353999998</v>
      </c>
      <c r="J23" s="68">
        <v>543.38464236000004</v>
      </c>
      <c r="K23" s="68">
        <v>26534.77819099</v>
      </c>
    </row>
    <row r="24" spans="3:11" x14ac:dyDescent="0.25">
      <c r="C24" s="64" t="s">
        <v>23</v>
      </c>
      <c r="D24" s="65"/>
      <c r="E24" s="65"/>
      <c r="F24" s="65"/>
      <c r="G24" s="65"/>
      <c r="H24" s="65"/>
      <c r="I24" s="65"/>
      <c r="J24" s="65"/>
      <c r="K24" s="66"/>
    </row>
    <row r="25" spans="3:11" x14ac:dyDescent="0.25">
      <c r="C25" s="67">
        <v>16</v>
      </c>
      <c r="D25" s="67" t="s">
        <v>35</v>
      </c>
      <c r="E25" s="68">
        <v>254.6</v>
      </c>
      <c r="F25" s="68">
        <v>961.61651947999997</v>
      </c>
      <c r="G25" s="69">
        <v>2.77696983299293</v>
      </c>
      <c r="H25" s="69">
        <v>3.3167311084116038E-2</v>
      </c>
      <c r="I25" s="68" t="s">
        <v>54</v>
      </c>
      <c r="J25" s="68" t="s">
        <v>54</v>
      </c>
      <c r="K25" s="68">
        <v>961.61651947999997</v>
      </c>
    </row>
    <row r="26" spans="3:11" x14ac:dyDescent="0.25">
      <c r="C26" s="70" t="s">
        <v>22</v>
      </c>
      <c r="D26" s="71"/>
      <c r="E26" s="68">
        <v>254.6</v>
      </c>
      <c r="F26" s="68">
        <v>961.61651947999997</v>
      </c>
      <c r="G26" s="69">
        <v>2.77696983299293</v>
      </c>
      <c r="H26" s="69">
        <v>3.3167311084116038E-2</v>
      </c>
      <c r="I26" s="68" t="s">
        <v>54</v>
      </c>
      <c r="J26" s="68" t="s">
        <v>54</v>
      </c>
      <c r="K26" s="68">
        <v>961.61651947999997</v>
      </c>
    </row>
    <row r="27" spans="3:11" x14ac:dyDescent="0.25">
      <c r="C27" s="70" t="s">
        <v>55</v>
      </c>
      <c r="D27" s="71"/>
      <c r="E27" s="68">
        <v>27739.499999999996</v>
      </c>
      <c r="F27" s="68">
        <v>28992.899576370004</v>
      </c>
      <c r="G27" s="69">
        <v>4.5184649195912252E-2</v>
      </c>
      <c r="H27" s="69">
        <v>1</v>
      </c>
      <c r="I27" s="68">
        <v>953.12022353999998</v>
      </c>
      <c r="J27" s="68">
        <v>543.38464236000004</v>
      </c>
      <c r="K27" s="68">
        <v>27496.394710470002</v>
      </c>
    </row>
    <row r="28" spans="3:11" x14ac:dyDescent="0.25">
      <c r="C28" s="64" t="s">
        <v>26</v>
      </c>
      <c r="D28" s="65"/>
      <c r="E28" s="65"/>
      <c r="F28" s="65"/>
      <c r="G28" s="65"/>
      <c r="H28" s="65"/>
      <c r="I28" s="65"/>
      <c r="J28" s="65"/>
      <c r="K28" s="66"/>
    </row>
    <row r="29" spans="3:11" x14ac:dyDescent="0.25">
      <c r="C29" s="67">
        <v>17</v>
      </c>
      <c r="D29" s="67" t="s">
        <v>27</v>
      </c>
      <c r="E29" s="68" t="s">
        <v>56</v>
      </c>
      <c r="F29" s="68">
        <v>0</v>
      </c>
      <c r="G29" s="52" t="s">
        <v>21</v>
      </c>
      <c r="H29" s="72"/>
      <c r="I29" s="73"/>
      <c r="J29" s="73"/>
      <c r="K29" s="74"/>
    </row>
    <row r="30" spans="3:11" x14ac:dyDescent="0.25">
      <c r="C30" s="70" t="s">
        <v>22</v>
      </c>
      <c r="D30" s="71"/>
      <c r="E30" s="68">
        <v>0</v>
      </c>
      <c r="F30" s="68">
        <v>0</v>
      </c>
      <c r="G30" s="52" t="s">
        <v>21</v>
      </c>
      <c r="H30" s="75"/>
      <c r="I30" s="76"/>
      <c r="J30" s="76"/>
      <c r="K30" s="77"/>
    </row>
    <row r="31" spans="3:11" x14ac:dyDescent="0.25">
      <c r="C31" s="70" t="s">
        <v>57</v>
      </c>
      <c r="D31" s="71"/>
      <c r="E31" s="60">
        <v>27739.499999999996</v>
      </c>
      <c r="F31" s="60">
        <v>28992.899576370004</v>
      </c>
      <c r="G31" s="61">
        <v>4.5184649195912252E-2</v>
      </c>
      <c r="H31" s="78"/>
      <c r="I31" s="79"/>
      <c r="J31" s="79"/>
      <c r="K31" s="80"/>
    </row>
  </sheetData>
  <sheetProtection password="CA9F" sheet="1" objects="1" scenarios="1"/>
  <mergeCells count="17">
    <mergeCell ref="H5:H6"/>
    <mergeCell ref="G5:G6"/>
    <mergeCell ref="E5:F5"/>
    <mergeCell ref="H29:K31"/>
    <mergeCell ref="D5:D6"/>
    <mergeCell ref="C5:C6"/>
    <mergeCell ref="C7:K7"/>
    <mergeCell ref="C31:D31"/>
    <mergeCell ref="C30:D30"/>
    <mergeCell ref="C28:K28"/>
    <mergeCell ref="C27:D27"/>
    <mergeCell ref="C26:D26"/>
    <mergeCell ref="C24:K24"/>
    <mergeCell ref="C23:D23"/>
    <mergeCell ref="K5:K6"/>
    <mergeCell ref="J5:J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5:J49"/>
  <sheetViews>
    <sheetView workbookViewId="0">
      <selection activeCell="J46" sqref="J46"/>
    </sheetView>
  </sheetViews>
  <sheetFormatPr defaultRowHeight="15.75" x14ac:dyDescent="0.25"/>
  <cols>
    <col min="1" max="2" width="9.140625" style="25"/>
    <col min="3" max="3" width="5.5703125" style="25" customWidth="1"/>
    <col min="4" max="4" width="70.85546875" style="25" bestFit="1" customWidth="1"/>
    <col min="5" max="6" width="12" style="25" bestFit="1" customWidth="1"/>
    <col min="7" max="7" width="11" style="25" bestFit="1" customWidth="1"/>
    <col min="8" max="8" width="11.28515625" style="25" bestFit="1" customWidth="1"/>
    <col min="9" max="9" width="10.140625" style="25" bestFit="1" customWidth="1"/>
    <col min="10" max="10" width="9.140625" style="25" bestFit="1" customWidth="1"/>
    <col min="11" max="16384" width="9.140625" style="25"/>
  </cols>
  <sheetData>
    <row r="5" spans="3:10" x14ac:dyDescent="0.25">
      <c r="C5" s="81" t="s">
        <v>0</v>
      </c>
      <c r="D5" s="81" t="s">
        <v>58</v>
      </c>
      <c r="E5" s="82" t="s">
        <v>59</v>
      </c>
      <c r="F5" s="83"/>
      <c r="G5" s="82" t="s">
        <v>204</v>
      </c>
      <c r="H5" s="83"/>
      <c r="I5" s="81" t="s">
        <v>45</v>
      </c>
      <c r="J5" s="81" t="s">
        <v>60</v>
      </c>
    </row>
    <row r="6" spans="3:10" x14ac:dyDescent="0.25">
      <c r="C6" s="84"/>
      <c r="D6" s="84"/>
      <c r="E6" s="85"/>
      <c r="F6" s="86"/>
      <c r="G6" s="85"/>
      <c r="H6" s="86"/>
      <c r="I6" s="84"/>
      <c r="J6" s="84"/>
    </row>
    <row r="7" spans="3:10" x14ac:dyDescent="0.25">
      <c r="C7" s="87"/>
      <c r="D7" s="87"/>
      <c r="E7" s="88" t="s">
        <v>215</v>
      </c>
      <c r="F7" s="88" t="s">
        <v>214</v>
      </c>
      <c r="G7" s="88" t="s">
        <v>215</v>
      </c>
      <c r="H7" s="88" t="s">
        <v>214</v>
      </c>
      <c r="I7" s="87"/>
      <c r="J7" s="87"/>
    </row>
    <row r="8" spans="3:10" x14ac:dyDescent="0.25">
      <c r="C8" s="89">
        <v>1</v>
      </c>
      <c r="D8" s="89" t="s">
        <v>61</v>
      </c>
      <c r="E8" s="90">
        <v>57792</v>
      </c>
      <c r="F8" s="90">
        <v>66817</v>
      </c>
      <c r="G8" s="52">
        <v>15795.4</v>
      </c>
      <c r="H8" s="52">
        <v>15691.851081991101</v>
      </c>
      <c r="I8" s="53">
        <v>-6.5556375912543471E-3</v>
      </c>
      <c r="J8" s="53">
        <v>0.14244050847567952</v>
      </c>
    </row>
    <row r="9" spans="3:10" x14ac:dyDescent="0.25">
      <c r="C9" s="89">
        <v>1.1000000000000001</v>
      </c>
      <c r="D9" s="89" t="s">
        <v>62</v>
      </c>
      <c r="E9" s="90">
        <v>17169</v>
      </c>
      <c r="F9" s="90">
        <v>15370</v>
      </c>
      <c r="G9" s="52">
        <v>1281.8920000000001</v>
      </c>
      <c r="H9" s="52">
        <v>1567.89222735781</v>
      </c>
      <c r="I9" s="53">
        <v>0.22310789626412364</v>
      </c>
      <c r="J9" s="53">
        <v>1.4232314908737598E-2</v>
      </c>
    </row>
    <row r="10" spans="3:10" x14ac:dyDescent="0.25">
      <c r="C10" s="89">
        <v>2</v>
      </c>
      <c r="D10" s="89" t="s">
        <v>63</v>
      </c>
      <c r="E10" s="90">
        <v>100619</v>
      </c>
      <c r="F10" s="90">
        <v>105751</v>
      </c>
      <c r="G10" s="52">
        <v>16393.3</v>
      </c>
      <c r="H10" s="52">
        <v>25990.903103731398</v>
      </c>
      <c r="I10" s="53">
        <v>0.58545888281989589</v>
      </c>
      <c r="J10" s="53">
        <v>0.23592866351417471</v>
      </c>
    </row>
    <row r="11" spans="3:10" x14ac:dyDescent="0.25">
      <c r="C11" s="89">
        <v>2.1</v>
      </c>
      <c r="D11" s="89" t="s">
        <v>62</v>
      </c>
      <c r="E11" s="90">
        <v>17125</v>
      </c>
      <c r="F11" s="90">
        <v>17406</v>
      </c>
      <c r="G11" s="52">
        <v>2383.4949999999999</v>
      </c>
      <c r="H11" s="52">
        <v>2820.25775257433</v>
      </c>
      <c r="I11" s="53">
        <v>0.18324466909908774</v>
      </c>
      <c r="J11" s="53">
        <v>2.5600481817610491E-2</v>
      </c>
    </row>
    <row r="12" spans="3:10" x14ac:dyDescent="0.25">
      <c r="C12" s="89">
        <v>3</v>
      </c>
      <c r="D12" s="89" t="s">
        <v>64</v>
      </c>
      <c r="E12" s="90">
        <v>35523</v>
      </c>
      <c r="F12" s="90">
        <v>36084</v>
      </c>
      <c r="G12" s="52">
        <v>16541.8</v>
      </c>
      <c r="H12" s="52">
        <v>21834.061806842299</v>
      </c>
      <c r="I12" s="53">
        <v>0.31993264377772068</v>
      </c>
      <c r="J12" s="53">
        <v>0.19819553790089903</v>
      </c>
    </row>
    <row r="13" spans="3:10" x14ac:dyDescent="0.25">
      <c r="C13" s="89">
        <v>4</v>
      </c>
      <c r="D13" s="89" t="s">
        <v>65</v>
      </c>
      <c r="E13" s="90">
        <v>476</v>
      </c>
      <c r="F13" s="90">
        <v>374</v>
      </c>
      <c r="G13" s="52">
        <v>1021</v>
      </c>
      <c r="H13" s="52">
        <v>2066.0522677700001</v>
      </c>
      <c r="I13" s="53">
        <v>1.0235575590303625</v>
      </c>
      <c r="J13" s="53">
        <v>1.8754290620067997E-2</v>
      </c>
    </row>
    <row r="14" spans="3:10" x14ac:dyDescent="0.25">
      <c r="C14" s="89">
        <v>5</v>
      </c>
      <c r="D14" s="89" t="s">
        <v>66</v>
      </c>
      <c r="E14" s="90">
        <v>33</v>
      </c>
      <c r="F14" s="90">
        <v>43</v>
      </c>
      <c r="G14" s="52">
        <v>7773.1</v>
      </c>
      <c r="H14" s="52">
        <v>1506.8384563599998</v>
      </c>
      <c r="I14" s="53">
        <v>-0.80614703832962409</v>
      </c>
      <c r="J14" s="53">
        <v>1.3678108133523778E-2</v>
      </c>
    </row>
    <row r="15" spans="3:10" x14ac:dyDescent="0.25">
      <c r="C15" s="89">
        <v>6</v>
      </c>
      <c r="D15" s="89" t="s">
        <v>67</v>
      </c>
      <c r="E15" s="90">
        <v>1</v>
      </c>
      <c r="F15" s="90">
        <v>2</v>
      </c>
      <c r="G15" s="52">
        <v>204.6</v>
      </c>
      <c r="H15" s="52">
        <v>341.63368380000003</v>
      </c>
      <c r="I15" s="53">
        <v>0.66976385043988285</v>
      </c>
      <c r="J15" s="53">
        <v>3.1011303496717131E-3</v>
      </c>
    </row>
    <row r="16" spans="3:10" x14ac:dyDescent="0.25">
      <c r="C16" s="89">
        <v>7</v>
      </c>
      <c r="D16" s="89" t="s">
        <v>68</v>
      </c>
      <c r="E16" s="90">
        <v>1124</v>
      </c>
      <c r="F16" s="90">
        <v>2951</v>
      </c>
      <c r="G16" s="52">
        <v>522.70000000000005</v>
      </c>
      <c r="H16" s="52">
        <v>1286.6441089500001</v>
      </c>
      <c r="I16" s="53">
        <v>1.461534549359097</v>
      </c>
      <c r="J16" s="53">
        <v>1.1679325794546152E-2</v>
      </c>
    </row>
    <row r="17" spans="3:10" x14ac:dyDescent="0.25">
      <c r="C17" s="89">
        <v>8</v>
      </c>
      <c r="D17" s="89" t="s">
        <v>69</v>
      </c>
      <c r="E17" s="90">
        <v>17</v>
      </c>
      <c r="F17" s="90">
        <v>10</v>
      </c>
      <c r="G17" s="52">
        <v>1787.9</v>
      </c>
      <c r="H17" s="52">
        <v>3108.8728045600001</v>
      </c>
      <c r="I17" s="53">
        <v>0.73884042986744225</v>
      </c>
      <c r="J17" s="53">
        <v>2.8220343205777394E-2</v>
      </c>
    </row>
    <row r="18" spans="3:10" x14ac:dyDescent="0.25">
      <c r="C18" s="89">
        <v>9</v>
      </c>
      <c r="D18" s="89" t="s">
        <v>70</v>
      </c>
      <c r="E18" s="90">
        <v>164</v>
      </c>
      <c r="F18" s="90">
        <v>1256</v>
      </c>
      <c r="G18" s="52">
        <v>284.8</v>
      </c>
      <c r="H18" s="52">
        <v>279.70190657000001</v>
      </c>
      <c r="I18" s="53">
        <v>-1.7900608953651705E-2</v>
      </c>
      <c r="J18" s="53">
        <v>2.5389535998829077E-3</v>
      </c>
    </row>
    <row r="19" spans="3:10" x14ac:dyDescent="0.25">
      <c r="C19" s="89">
        <v>10</v>
      </c>
      <c r="D19" s="89" t="s">
        <v>71</v>
      </c>
      <c r="E19" s="90">
        <v>74032</v>
      </c>
      <c r="F19" s="90">
        <v>75750</v>
      </c>
      <c r="G19" s="52">
        <v>8936.2999999999993</v>
      </c>
      <c r="H19" s="52">
        <v>14147.46297776</v>
      </c>
      <c r="I19" s="53">
        <v>0.58314548277922651</v>
      </c>
      <c r="J19" s="53">
        <v>0.12842154884491072</v>
      </c>
    </row>
    <row r="20" spans="3:10" x14ac:dyDescent="0.25">
      <c r="C20" s="89">
        <v>11</v>
      </c>
      <c r="D20" s="89" t="s">
        <v>72</v>
      </c>
      <c r="E20" s="90">
        <v>2738</v>
      </c>
      <c r="F20" s="90">
        <v>299</v>
      </c>
      <c r="G20" s="52">
        <v>771.6</v>
      </c>
      <c r="H20" s="52">
        <v>1408.75294876</v>
      </c>
      <c r="I20" s="53">
        <v>0.82575550642820106</v>
      </c>
      <c r="J20" s="53">
        <v>1.2787751125696101E-2</v>
      </c>
    </row>
    <row r="21" spans="3:10" x14ac:dyDescent="0.25">
      <c r="C21" s="89">
        <v>12</v>
      </c>
      <c r="D21" s="89" t="s">
        <v>73</v>
      </c>
      <c r="E21" s="90">
        <v>17036</v>
      </c>
      <c r="F21" s="90">
        <v>28028</v>
      </c>
      <c r="G21" s="52">
        <v>1178</v>
      </c>
      <c r="H21" s="52">
        <v>1763.6239671385601</v>
      </c>
      <c r="I21" s="53">
        <v>0.49713409774071321</v>
      </c>
      <c r="J21" s="53">
        <v>1.600904146531296E-2</v>
      </c>
    </row>
    <row r="22" spans="3:10" x14ac:dyDescent="0.25">
      <c r="C22" s="89">
        <v>13</v>
      </c>
      <c r="D22" s="89" t="s">
        <v>74</v>
      </c>
      <c r="E22" s="90">
        <v>21</v>
      </c>
      <c r="F22" s="90">
        <v>17</v>
      </c>
      <c r="G22" s="52">
        <v>29</v>
      </c>
      <c r="H22" s="52">
        <v>154.72043231000001</v>
      </c>
      <c r="I22" s="53">
        <v>4.3351873210344829</v>
      </c>
      <c r="J22" s="53">
        <v>1.4044523450204031E-3</v>
      </c>
    </row>
    <row r="23" spans="3:10" x14ac:dyDescent="0.25">
      <c r="C23" s="89">
        <v>14</v>
      </c>
      <c r="D23" s="89" t="s">
        <v>75</v>
      </c>
      <c r="E23" s="90">
        <v>0</v>
      </c>
      <c r="F23" s="90">
        <v>0</v>
      </c>
      <c r="G23" s="52">
        <v>0</v>
      </c>
      <c r="H23" s="52">
        <v>0</v>
      </c>
      <c r="I23" s="53" t="s">
        <v>54</v>
      </c>
      <c r="J23" s="53" t="s">
        <v>54</v>
      </c>
    </row>
    <row r="24" spans="3:10" ht="31.5" x14ac:dyDescent="0.25">
      <c r="C24" s="89">
        <v>15</v>
      </c>
      <c r="D24" s="89" t="s">
        <v>76</v>
      </c>
      <c r="E24" s="90">
        <v>17</v>
      </c>
      <c r="F24" s="90">
        <v>11</v>
      </c>
      <c r="G24" s="52">
        <v>1672.2</v>
      </c>
      <c r="H24" s="52">
        <v>1817.7122627799999</v>
      </c>
      <c r="I24" s="53">
        <v>8.7018456392775917E-2</v>
      </c>
      <c r="J24" s="53">
        <v>1.6500020145488657E-2</v>
      </c>
    </row>
    <row r="25" spans="3:10" x14ac:dyDescent="0.25">
      <c r="C25" s="89">
        <v>16</v>
      </c>
      <c r="D25" s="89" t="s">
        <v>77</v>
      </c>
      <c r="E25" s="90">
        <v>377709</v>
      </c>
      <c r="F25" s="90">
        <v>354086</v>
      </c>
      <c r="G25" s="52">
        <v>21141.599999999999</v>
      </c>
      <c r="H25" s="52">
        <v>18765.413249310001</v>
      </c>
      <c r="I25" s="53">
        <v>-0.11239389406147114</v>
      </c>
      <c r="J25" s="53">
        <v>0.17034032447934783</v>
      </c>
    </row>
    <row r="26" spans="3:10" x14ac:dyDescent="0.25">
      <c r="C26" s="91" t="s">
        <v>22</v>
      </c>
      <c r="D26" s="92"/>
      <c r="E26" s="93">
        <v>667302</v>
      </c>
      <c r="F26" s="93">
        <v>671479</v>
      </c>
      <c r="G26" s="94">
        <v>94053.3</v>
      </c>
      <c r="H26" s="94">
        <v>110164.24505863337</v>
      </c>
      <c r="I26" s="95">
        <v>0.17129590411642515</v>
      </c>
      <c r="J26" s="95">
        <v>0.99999999999999978</v>
      </c>
    </row>
    <row r="27" spans="3:10" x14ac:dyDescent="0.25">
      <c r="C27" s="96"/>
      <c r="D27" s="96"/>
      <c r="E27" s="96"/>
      <c r="F27" s="96"/>
      <c r="G27" s="96"/>
      <c r="H27" s="96"/>
      <c r="I27" s="96"/>
      <c r="J27" s="96"/>
    </row>
    <row r="28" spans="3:10" ht="31.15" customHeight="1" x14ac:dyDescent="0.25">
      <c r="C28" s="81" t="s">
        <v>0</v>
      </c>
      <c r="D28" s="81" t="s">
        <v>78</v>
      </c>
      <c r="E28" s="97" t="s">
        <v>79</v>
      </c>
      <c r="F28" s="98"/>
      <c r="G28" s="97" t="s">
        <v>80</v>
      </c>
      <c r="H28" s="98"/>
      <c r="I28" s="81" t="s">
        <v>81</v>
      </c>
      <c r="J28" s="81" t="s">
        <v>60</v>
      </c>
    </row>
    <row r="29" spans="3:10" x14ac:dyDescent="0.25">
      <c r="C29" s="87"/>
      <c r="D29" s="87"/>
      <c r="E29" s="88" t="s">
        <v>215</v>
      </c>
      <c r="F29" s="88" t="s">
        <v>214</v>
      </c>
      <c r="G29" s="88" t="s">
        <v>215</v>
      </c>
      <c r="H29" s="88" t="s">
        <v>214</v>
      </c>
      <c r="I29" s="87"/>
      <c r="J29" s="87"/>
    </row>
    <row r="30" spans="3:10" x14ac:dyDescent="0.25">
      <c r="C30" s="89">
        <v>1</v>
      </c>
      <c r="D30" s="89" t="s">
        <v>61</v>
      </c>
      <c r="E30" s="90">
        <v>7540</v>
      </c>
      <c r="F30" s="90">
        <v>7461</v>
      </c>
      <c r="G30" s="52">
        <v>5089.8999999999996</v>
      </c>
      <c r="H30" s="52">
        <v>4946.2630936899996</v>
      </c>
      <c r="I30" s="53">
        <v>-2.8219985915243884E-2</v>
      </c>
      <c r="J30" s="53">
        <v>0.17645510851756122</v>
      </c>
    </row>
    <row r="31" spans="3:10" x14ac:dyDescent="0.25">
      <c r="C31" s="89">
        <v>1.1000000000000001</v>
      </c>
      <c r="D31" s="89" t="s">
        <v>62</v>
      </c>
      <c r="E31" s="90">
        <v>24</v>
      </c>
      <c r="F31" s="90">
        <v>14</v>
      </c>
      <c r="G31" s="52">
        <v>205.14400000000001</v>
      </c>
      <c r="H31" s="52">
        <v>211.49632503999999</v>
      </c>
      <c r="I31" s="53">
        <v>3.0965200249580604E-2</v>
      </c>
      <c r="J31" s="53">
        <v>7.5450105016871454E-3</v>
      </c>
    </row>
    <row r="32" spans="3:10" x14ac:dyDescent="0.25">
      <c r="C32" s="89">
        <v>2</v>
      </c>
      <c r="D32" s="89" t="s">
        <v>63</v>
      </c>
      <c r="E32" s="90">
        <v>1138</v>
      </c>
      <c r="F32" s="90">
        <v>894</v>
      </c>
      <c r="G32" s="52">
        <v>2743.2</v>
      </c>
      <c r="H32" s="52">
        <v>4559.87266017</v>
      </c>
      <c r="I32" s="53">
        <v>-0.1041331538596042</v>
      </c>
      <c r="J32" s="53">
        <v>0.16267085066765069</v>
      </c>
    </row>
    <row r="33" spans="3:10" x14ac:dyDescent="0.25">
      <c r="C33" s="89">
        <v>2.1</v>
      </c>
      <c r="D33" s="89" t="s">
        <v>62</v>
      </c>
      <c r="E33" s="90">
        <v>194</v>
      </c>
      <c r="F33" s="90">
        <v>232</v>
      </c>
      <c r="G33" s="52">
        <v>243.77199999999999</v>
      </c>
      <c r="H33" s="52">
        <v>121.55577484999999</v>
      </c>
      <c r="I33" s="53">
        <v>-0.95568832937809856</v>
      </c>
      <c r="J33" s="53">
        <v>4.336432784874682E-3</v>
      </c>
    </row>
    <row r="34" spans="3:10" x14ac:dyDescent="0.25">
      <c r="C34" s="89">
        <v>3</v>
      </c>
      <c r="D34" s="89" t="s">
        <v>82</v>
      </c>
      <c r="E34" s="90">
        <v>8145</v>
      </c>
      <c r="F34" s="90">
        <v>6866</v>
      </c>
      <c r="G34" s="52">
        <v>8469.5</v>
      </c>
      <c r="H34" s="52">
        <v>8264.2716031300006</v>
      </c>
      <c r="I34" s="53">
        <v>-2.423146547848154E-2</v>
      </c>
      <c r="J34" s="53">
        <v>0.29482316547399956</v>
      </c>
    </row>
    <row r="35" spans="3:10" x14ac:dyDescent="0.25">
      <c r="C35" s="89">
        <v>4</v>
      </c>
      <c r="D35" s="89" t="s">
        <v>65</v>
      </c>
      <c r="E35" s="90">
        <v>56</v>
      </c>
      <c r="F35" s="90">
        <v>40</v>
      </c>
      <c r="G35" s="52">
        <v>218.4</v>
      </c>
      <c r="H35" s="52">
        <v>336.63071179000002</v>
      </c>
      <c r="I35" s="53">
        <v>0.54134941295787553</v>
      </c>
      <c r="J35" s="53">
        <v>1.2009108220512129E-2</v>
      </c>
    </row>
    <row r="36" spans="3:10" x14ac:dyDescent="0.25">
      <c r="C36" s="89">
        <v>5</v>
      </c>
      <c r="D36" s="89" t="s">
        <v>66</v>
      </c>
      <c r="E36" s="90">
        <v>3</v>
      </c>
      <c r="F36" s="90">
        <v>4</v>
      </c>
      <c r="G36" s="52">
        <v>37.200000000000003</v>
      </c>
      <c r="H36" s="52">
        <v>24.0099333</v>
      </c>
      <c r="I36" s="53">
        <v>-0.35457168548387097</v>
      </c>
      <c r="J36" s="53">
        <v>8.5654064608000301E-4</v>
      </c>
    </row>
    <row r="37" spans="3:10" x14ac:dyDescent="0.25">
      <c r="C37" s="89">
        <v>6</v>
      </c>
      <c r="D37" s="89" t="s">
        <v>67</v>
      </c>
      <c r="E37" s="90" t="s">
        <v>210</v>
      </c>
      <c r="F37" s="90">
        <v>45</v>
      </c>
      <c r="G37" s="52" t="s">
        <v>210</v>
      </c>
      <c r="H37" s="52">
        <v>296.09481</v>
      </c>
      <c r="I37" s="53" t="s">
        <v>54</v>
      </c>
      <c r="J37" s="53">
        <v>1.0563013095014959E-2</v>
      </c>
    </row>
    <row r="38" spans="3:10" x14ac:dyDescent="0.25">
      <c r="C38" s="89">
        <v>7</v>
      </c>
      <c r="D38" s="89" t="s">
        <v>68</v>
      </c>
      <c r="E38" s="90">
        <v>16</v>
      </c>
      <c r="F38" s="90">
        <v>1</v>
      </c>
      <c r="G38" s="52">
        <v>75.2</v>
      </c>
      <c r="H38" s="52">
        <v>1.2258</v>
      </c>
      <c r="I38" s="53">
        <v>-0.98369946808510633</v>
      </c>
      <c r="J38" s="53">
        <v>4.3729714316402023E-5</v>
      </c>
    </row>
    <row r="39" spans="3:10" x14ac:dyDescent="0.25">
      <c r="C39" s="89">
        <v>8</v>
      </c>
      <c r="D39" s="89" t="s">
        <v>69</v>
      </c>
      <c r="E39" s="90">
        <v>2</v>
      </c>
      <c r="F39" s="90">
        <v>1</v>
      </c>
      <c r="G39" s="52">
        <v>3.9</v>
      </c>
      <c r="H39" s="52">
        <v>128.24549999999999</v>
      </c>
      <c r="I39" s="53">
        <v>31.883461538461539</v>
      </c>
      <c r="J39" s="53">
        <v>4.5750849056649823E-3</v>
      </c>
    </row>
    <row r="40" spans="3:10" x14ac:dyDescent="0.25">
      <c r="C40" s="89">
        <v>9</v>
      </c>
      <c r="D40" s="89" t="s">
        <v>70</v>
      </c>
      <c r="E40" s="90">
        <v>20</v>
      </c>
      <c r="F40" s="90">
        <v>14</v>
      </c>
      <c r="G40" s="52">
        <v>30</v>
      </c>
      <c r="H40" s="52">
        <v>44.808858000000001</v>
      </c>
      <c r="I40" s="53">
        <v>0.49362860000000008</v>
      </c>
      <c r="J40" s="53">
        <v>1.5985303958102671E-3</v>
      </c>
    </row>
    <row r="41" spans="3:10" x14ac:dyDescent="0.25">
      <c r="C41" s="89">
        <v>10</v>
      </c>
      <c r="D41" s="89" t="s">
        <v>71</v>
      </c>
      <c r="E41" s="90">
        <v>414</v>
      </c>
      <c r="F41" s="90">
        <v>1145</v>
      </c>
      <c r="G41" s="52">
        <v>860.5</v>
      </c>
      <c r="H41" s="52">
        <v>614.10091140999998</v>
      </c>
      <c r="I41" s="53">
        <v>-0.28634408900639163</v>
      </c>
      <c r="J41" s="53">
        <v>2.1907698986295812E-2</v>
      </c>
    </row>
    <row r="42" spans="3:10" x14ac:dyDescent="0.25">
      <c r="C42" s="89">
        <v>11</v>
      </c>
      <c r="D42" s="89" t="s">
        <v>72</v>
      </c>
      <c r="E42" s="90">
        <v>3</v>
      </c>
      <c r="F42" s="90">
        <v>48</v>
      </c>
      <c r="G42" s="52" t="s">
        <v>210</v>
      </c>
      <c r="H42" s="52">
        <v>1387.00555291</v>
      </c>
      <c r="I42" s="53" t="s">
        <v>54</v>
      </c>
      <c r="J42" s="53">
        <v>4.9480630269226243E-2</v>
      </c>
    </row>
    <row r="43" spans="3:10" x14ac:dyDescent="0.25">
      <c r="C43" s="89">
        <v>12</v>
      </c>
      <c r="D43" s="89" t="s">
        <v>73</v>
      </c>
      <c r="E43" s="90">
        <v>165</v>
      </c>
      <c r="F43" s="90">
        <v>61</v>
      </c>
      <c r="G43" s="52">
        <v>1335.4</v>
      </c>
      <c r="H43" s="52">
        <v>537.83761967999999</v>
      </c>
      <c r="I43" s="53">
        <v>-0.59724605385652241</v>
      </c>
      <c r="J43" s="53">
        <v>1.9187049646940839E-2</v>
      </c>
    </row>
    <row r="44" spans="3:10" x14ac:dyDescent="0.25">
      <c r="C44" s="89">
        <v>13</v>
      </c>
      <c r="D44" s="89" t="s">
        <v>74</v>
      </c>
      <c r="E44" s="90" t="s">
        <v>210</v>
      </c>
      <c r="F44" s="90">
        <v>0</v>
      </c>
      <c r="G44" s="52" t="s">
        <v>210</v>
      </c>
      <c r="H44" s="52">
        <v>0</v>
      </c>
      <c r="I44" s="53" t="s">
        <v>54</v>
      </c>
      <c r="J44" s="53" t="s">
        <v>54</v>
      </c>
    </row>
    <row r="45" spans="3:10" x14ac:dyDescent="0.25">
      <c r="C45" s="89">
        <v>14</v>
      </c>
      <c r="D45" s="89" t="s">
        <v>75</v>
      </c>
      <c r="E45" s="90" t="s">
        <v>210</v>
      </c>
      <c r="F45" s="90">
        <v>0</v>
      </c>
      <c r="G45" s="52" t="s">
        <v>210</v>
      </c>
      <c r="H45" s="52">
        <v>0</v>
      </c>
      <c r="I45" s="53" t="s">
        <v>54</v>
      </c>
      <c r="J45" s="53" t="s">
        <v>54</v>
      </c>
    </row>
    <row r="46" spans="3:10" ht="31.5" x14ac:dyDescent="0.25">
      <c r="C46" s="89">
        <v>15</v>
      </c>
      <c r="D46" s="89" t="s">
        <v>76</v>
      </c>
      <c r="E46" s="90">
        <v>1</v>
      </c>
      <c r="F46" s="90">
        <v>0</v>
      </c>
      <c r="G46" s="52">
        <v>9.9</v>
      </c>
      <c r="H46" s="52">
        <v>1.0006999999999999</v>
      </c>
      <c r="I46" s="53" t="s">
        <v>54</v>
      </c>
      <c r="J46" s="53">
        <v>3.5699400486558574E-5</v>
      </c>
    </row>
    <row r="47" spans="3:10" x14ac:dyDescent="0.25">
      <c r="C47" s="89">
        <v>16</v>
      </c>
      <c r="D47" s="89" t="s">
        <v>83</v>
      </c>
      <c r="E47" s="90">
        <v>12383</v>
      </c>
      <c r="F47" s="90">
        <v>8632</v>
      </c>
      <c r="G47" s="52">
        <v>8611.9</v>
      </c>
      <c r="H47" s="52">
        <v>6889.9153028100009</v>
      </c>
      <c r="I47" s="53">
        <v>-0.19995409807243447</v>
      </c>
      <c r="J47" s="53">
        <v>0.24579379006044041</v>
      </c>
    </row>
    <row r="48" spans="3:10" x14ac:dyDescent="0.25">
      <c r="C48" s="91" t="s">
        <v>22</v>
      </c>
      <c r="D48" s="92"/>
      <c r="E48" s="93">
        <v>29886</v>
      </c>
      <c r="F48" s="93">
        <v>25212</v>
      </c>
      <c r="G48" s="94">
        <v>27485.000000000004</v>
      </c>
      <c r="H48" s="94">
        <v>28031.283056889999</v>
      </c>
      <c r="I48" s="95">
        <v>-1.9875679712206485E-2</v>
      </c>
      <c r="J48" s="95">
        <v>0.99999999999999978</v>
      </c>
    </row>
    <row r="49" spans="5:6" x14ac:dyDescent="0.25">
      <c r="E49" s="99"/>
      <c r="F49" s="99"/>
    </row>
  </sheetData>
  <sheetProtection password="CA9F" sheet="1" objects="1" scenarios="1"/>
  <mergeCells count="14">
    <mergeCell ref="C28:C29"/>
    <mergeCell ref="C48:D48"/>
    <mergeCell ref="J5:J7"/>
    <mergeCell ref="J28:J29"/>
    <mergeCell ref="I28:I29"/>
    <mergeCell ref="G28:H28"/>
    <mergeCell ref="E28:F28"/>
    <mergeCell ref="D28:D29"/>
    <mergeCell ref="G5:H6"/>
    <mergeCell ref="E5:F6"/>
    <mergeCell ref="D5:D7"/>
    <mergeCell ref="C5:C7"/>
    <mergeCell ref="C26:D26"/>
    <mergeCell ref="I5: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I49"/>
  <sheetViews>
    <sheetView topLeftCell="A31" workbookViewId="0">
      <selection activeCell="D21" sqref="D21"/>
    </sheetView>
  </sheetViews>
  <sheetFormatPr defaultColWidth="8.85546875" defaultRowHeight="15.75" x14ac:dyDescent="0.25"/>
  <cols>
    <col min="1" max="2" width="8.85546875" style="113"/>
    <col min="3" max="3" width="4.5703125" style="113" customWidth="1"/>
    <col min="4" max="4" width="30.42578125" style="113" bestFit="1" customWidth="1"/>
    <col min="5" max="7" width="13.7109375" style="113" customWidth="1"/>
    <col min="8" max="8" width="12.28515625" style="113" customWidth="1"/>
    <col min="9" max="9" width="13.7109375" style="113" customWidth="1"/>
    <col min="10" max="16384" width="8.85546875" style="113"/>
  </cols>
  <sheetData>
    <row r="4" spans="3:9" ht="63" x14ac:dyDescent="0.25">
      <c r="C4" s="100" t="s">
        <v>0</v>
      </c>
      <c r="D4" s="100" t="s">
        <v>40</v>
      </c>
      <c r="E4" s="100" t="s">
        <v>84</v>
      </c>
      <c r="F4" s="100" t="s">
        <v>53</v>
      </c>
      <c r="G4" s="100" t="s">
        <v>85</v>
      </c>
      <c r="H4" s="100" t="s">
        <v>86</v>
      </c>
      <c r="I4" s="100" t="s">
        <v>87</v>
      </c>
    </row>
    <row r="5" spans="3:9" ht="31.5" x14ac:dyDescent="0.25">
      <c r="C5" s="100" t="s">
        <v>88</v>
      </c>
      <c r="D5" s="100" t="s">
        <v>89</v>
      </c>
      <c r="E5" s="100" t="s">
        <v>90</v>
      </c>
      <c r="F5" s="100" t="s">
        <v>91</v>
      </c>
      <c r="G5" s="100" t="s">
        <v>92</v>
      </c>
      <c r="H5" s="100" t="s">
        <v>211</v>
      </c>
      <c r="I5" s="100" t="s">
        <v>212</v>
      </c>
    </row>
    <row r="6" spans="3:9" x14ac:dyDescent="0.25">
      <c r="C6" s="101" t="s">
        <v>6</v>
      </c>
      <c r="D6" s="102"/>
      <c r="E6" s="102"/>
      <c r="F6" s="102"/>
      <c r="G6" s="102"/>
      <c r="H6" s="102"/>
      <c r="I6" s="103"/>
    </row>
    <row r="7" spans="3:9" x14ac:dyDescent="0.25">
      <c r="C7" s="104">
        <v>1</v>
      </c>
      <c r="D7" s="104" t="s">
        <v>7</v>
      </c>
      <c r="E7" s="105">
        <v>2511.6470350999998</v>
      </c>
      <c r="F7" s="105">
        <v>590.33347460000005</v>
      </c>
      <c r="G7" s="105">
        <v>1352.49725564</v>
      </c>
      <c r="H7" s="106">
        <v>0.23503838969017246</v>
      </c>
      <c r="I7" s="106">
        <v>0.77352856635074418</v>
      </c>
    </row>
    <row r="8" spans="3:9" x14ac:dyDescent="0.25">
      <c r="C8" s="104">
        <v>2</v>
      </c>
      <c r="D8" s="104" t="s">
        <v>8</v>
      </c>
      <c r="E8" s="105">
        <v>5134.7517613944601</v>
      </c>
      <c r="F8" s="105">
        <v>2081.690325</v>
      </c>
      <c r="G8" s="105">
        <v>3912.5761887103999</v>
      </c>
      <c r="H8" s="106">
        <v>0.40541206697685989</v>
      </c>
      <c r="I8" s="106">
        <v>1.1673916855685578</v>
      </c>
    </row>
    <row r="9" spans="3:9" x14ac:dyDescent="0.25">
      <c r="C9" s="104">
        <v>3</v>
      </c>
      <c r="D9" s="104" t="s">
        <v>9</v>
      </c>
      <c r="E9" s="105">
        <v>6958.4457026777</v>
      </c>
      <c r="F9" s="105">
        <v>3817.8785591999999</v>
      </c>
      <c r="G9" s="105">
        <v>5278.4984253599996</v>
      </c>
      <c r="H9" s="106">
        <v>0.54866829782559501</v>
      </c>
      <c r="I9" s="106">
        <v>1.3072426477452568</v>
      </c>
    </row>
    <row r="10" spans="3:9" x14ac:dyDescent="0.25">
      <c r="C10" s="104">
        <v>4</v>
      </c>
      <c r="D10" s="104" t="s">
        <v>47</v>
      </c>
      <c r="E10" s="105">
        <v>285.73570924000001</v>
      </c>
      <c r="F10" s="105">
        <v>78.497846999999993</v>
      </c>
      <c r="G10" s="105">
        <v>223.96129569999999</v>
      </c>
      <c r="H10" s="106">
        <v>0.27472186521169722</v>
      </c>
      <c r="I10" s="106">
        <v>1.0585276285714549</v>
      </c>
    </row>
    <row r="11" spans="3:9" x14ac:dyDescent="0.25">
      <c r="C11" s="104">
        <v>5</v>
      </c>
      <c r="D11" s="104" t="s">
        <v>11</v>
      </c>
      <c r="E11" s="105">
        <v>9012.7944756199795</v>
      </c>
      <c r="F11" s="105">
        <v>3508.2589696199998</v>
      </c>
      <c r="G11" s="105">
        <v>4409.2982992899988</v>
      </c>
      <c r="H11" s="106">
        <v>0.38925318657936786</v>
      </c>
      <c r="I11" s="106">
        <v>0.87847973126729484</v>
      </c>
    </row>
    <row r="12" spans="3:9" x14ac:dyDescent="0.25">
      <c r="C12" s="104">
        <v>6</v>
      </c>
      <c r="D12" s="104" t="s">
        <v>12</v>
      </c>
      <c r="E12" s="105">
        <v>8471.7991414235203</v>
      </c>
      <c r="F12" s="105">
        <v>2877.1377990000001</v>
      </c>
      <c r="G12" s="105">
        <v>6253.8110855799996</v>
      </c>
      <c r="H12" s="106">
        <v>0.33961355208860078</v>
      </c>
      <c r="I12" s="106">
        <v>1.0778051665476247</v>
      </c>
    </row>
    <row r="13" spans="3:9" x14ac:dyDescent="0.25">
      <c r="C13" s="104">
        <v>7</v>
      </c>
      <c r="D13" s="104" t="s">
        <v>13</v>
      </c>
      <c r="E13" s="105">
        <v>8112.0894044099996</v>
      </c>
      <c r="F13" s="105">
        <v>4244.8245659300001</v>
      </c>
      <c r="G13" s="105">
        <v>5152.3050142099992</v>
      </c>
      <c r="H13" s="106">
        <v>0.52327142297302265</v>
      </c>
      <c r="I13" s="106">
        <v>1.1584105045774531</v>
      </c>
    </row>
    <row r="14" spans="3:9" x14ac:dyDescent="0.25">
      <c r="C14" s="104">
        <v>8</v>
      </c>
      <c r="D14" s="104" t="s">
        <v>14</v>
      </c>
      <c r="E14" s="105">
        <v>2282.5317209722798</v>
      </c>
      <c r="F14" s="105">
        <v>1046.2053485599999</v>
      </c>
      <c r="G14" s="105">
        <v>1144.25125456</v>
      </c>
      <c r="H14" s="106">
        <v>0.45835303796538368</v>
      </c>
      <c r="I14" s="106">
        <v>0.95966096899934483</v>
      </c>
    </row>
    <row r="15" spans="3:9" x14ac:dyDescent="0.25">
      <c r="C15" s="104">
        <v>9</v>
      </c>
      <c r="D15" s="104" t="s">
        <v>15</v>
      </c>
      <c r="E15" s="105">
        <v>1902.5703010019599</v>
      </c>
      <c r="F15" s="105">
        <v>726.55034799999999</v>
      </c>
      <c r="G15" s="105">
        <v>1314.43154</v>
      </c>
      <c r="H15" s="106">
        <v>0.38187831882867784</v>
      </c>
      <c r="I15" s="106">
        <v>1.0727497884967234</v>
      </c>
    </row>
    <row r="16" spans="3:9" x14ac:dyDescent="0.25">
      <c r="C16" s="104">
        <v>10</v>
      </c>
      <c r="D16" s="104" t="s">
        <v>16</v>
      </c>
      <c r="E16" s="105">
        <v>4272.3612445219205</v>
      </c>
      <c r="F16" s="105">
        <v>4340.5328329200001</v>
      </c>
      <c r="G16" s="105">
        <v>2600.4826519259996</v>
      </c>
      <c r="H16" s="106">
        <v>1.0159564195292452</v>
      </c>
      <c r="I16" s="106">
        <v>1.6246321618392789</v>
      </c>
    </row>
    <row r="17" spans="3:9" x14ac:dyDescent="0.25">
      <c r="C17" s="104">
        <v>11</v>
      </c>
      <c r="D17" s="104" t="s">
        <v>17</v>
      </c>
      <c r="E17" s="105">
        <v>5344.48884249619</v>
      </c>
      <c r="F17" s="105">
        <v>2186.54683006</v>
      </c>
      <c r="G17" s="105">
        <v>3102.8933040799998</v>
      </c>
      <c r="H17" s="106">
        <v>0.40912178778892433</v>
      </c>
      <c r="I17" s="106">
        <v>0.98969991144551084</v>
      </c>
    </row>
    <row r="18" spans="3:9" x14ac:dyDescent="0.25">
      <c r="C18" s="104">
        <v>12</v>
      </c>
      <c r="D18" s="104" t="s">
        <v>18</v>
      </c>
      <c r="E18" s="105">
        <v>3538.9924488500001</v>
      </c>
      <c r="F18" s="105">
        <v>1167.6658260499999</v>
      </c>
      <c r="G18" s="105">
        <v>2571.6301762799999</v>
      </c>
      <c r="H18" s="106">
        <v>0.32994301144367638</v>
      </c>
      <c r="I18" s="106">
        <v>1.0565990338705267</v>
      </c>
    </row>
    <row r="19" spans="3:9" ht="31.5" x14ac:dyDescent="0.25">
      <c r="C19" s="104">
        <v>13</v>
      </c>
      <c r="D19" s="104" t="s">
        <v>19</v>
      </c>
      <c r="E19" s="105">
        <v>568.54241646000003</v>
      </c>
      <c r="F19" s="105">
        <v>53.694573399999996</v>
      </c>
      <c r="G19" s="105">
        <v>594.10304094255901</v>
      </c>
      <c r="H19" s="106">
        <v>9.4442510963960224E-2</v>
      </c>
      <c r="I19" s="106">
        <v>1.1394006772195422</v>
      </c>
    </row>
    <row r="20" spans="3:9" x14ac:dyDescent="0.25">
      <c r="C20" s="104">
        <v>14</v>
      </c>
      <c r="D20" s="104" t="s">
        <v>20</v>
      </c>
      <c r="E20" s="107">
        <v>3498.2034635549599</v>
      </c>
      <c r="F20" s="105">
        <v>1311.46575755</v>
      </c>
      <c r="G20" s="105">
        <v>2096.72610136</v>
      </c>
      <c r="H20" s="106">
        <v>0.37489693530211549</v>
      </c>
      <c r="I20" s="106">
        <v>0.97426919114833654</v>
      </c>
    </row>
    <row r="21" spans="3:9" x14ac:dyDescent="0.25">
      <c r="C21" s="108">
        <v>15</v>
      </c>
      <c r="D21" s="104" t="s">
        <v>209</v>
      </c>
      <c r="E21" s="107">
        <v>0</v>
      </c>
      <c r="F21" s="105">
        <v>0</v>
      </c>
      <c r="G21" s="105">
        <v>35.172315379999993</v>
      </c>
      <c r="H21" s="112" t="s">
        <v>21</v>
      </c>
      <c r="I21" s="112" t="s">
        <v>21</v>
      </c>
    </row>
    <row r="22" spans="3:9" ht="15" customHeight="1" x14ac:dyDescent="0.25">
      <c r="C22" s="109" t="s">
        <v>22</v>
      </c>
      <c r="D22" s="110"/>
      <c r="E22" s="105">
        <v>61894.953667722955</v>
      </c>
      <c r="F22" s="105">
        <v>28031.283056890003</v>
      </c>
      <c r="G22" s="105">
        <v>40042.637949018957</v>
      </c>
      <c r="H22" s="106">
        <v>0.45288478940259363</v>
      </c>
      <c r="I22" s="106">
        <v>1.0998299048959175</v>
      </c>
    </row>
    <row r="23" spans="3:9" x14ac:dyDescent="0.25">
      <c r="C23" s="101" t="s">
        <v>93</v>
      </c>
      <c r="D23" s="102"/>
      <c r="E23" s="102"/>
      <c r="F23" s="102"/>
      <c r="G23" s="102"/>
      <c r="H23" s="102"/>
      <c r="I23" s="103"/>
    </row>
    <row r="24" spans="3:9" ht="63" x14ac:dyDescent="0.25">
      <c r="C24" s="109" t="s">
        <v>40</v>
      </c>
      <c r="D24" s="110"/>
      <c r="E24" s="104" t="s">
        <v>94</v>
      </c>
      <c r="F24" s="104" t="s">
        <v>95</v>
      </c>
      <c r="G24" s="104" t="s">
        <v>85</v>
      </c>
      <c r="H24" s="104" t="s">
        <v>86</v>
      </c>
      <c r="I24" s="104" t="s">
        <v>96</v>
      </c>
    </row>
    <row r="25" spans="3:9" x14ac:dyDescent="0.25">
      <c r="C25" s="111">
        <v>15</v>
      </c>
      <c r="D25" s="104" t="s">
        <v>35</v>
      </c>
      <c r="E25" s="105">
        <v>960.99866569000005</v>
      </c>
      <c r="F25" s="105">
        <v>961.61651947999997</v>
      </c>
      <c r="G25" s="105">
        <v>687.78141110000001</v>
      </c>
      <c r="H25" s="106">
        <v>1.0006429288739505</v>
      </c>
      <c r="I25" s="106">
        <v>1.7163373784663134</v>
      </c>
    </row>
    <row r="26" spans="3:9" x14ac:dyDescent="0.25">
      <c r="C26" s="109" t="s">
        <v>55</v>
      </c>
      <c r="D26" s="110"/>
      <c r="E26" s="105">
        <v>62855.952333412955</v>
      </c>
      <c r="F26" s="105">
        <v>28992.899576370004</v>
      </c>
      <c r="G26" s="105">
        <v>40730.419360118955</v>
      </c>
      <c r="H26" s="106">
        <v>0.46125941140116916</v>
      </c>
      <c r="I26" s="106">
        <v>1.109255628912418</v>
      </c>
    </row>
    <row r="27" spans="3:9" x14ac:dyDescent="0.25">
      <c r="C27" s="101" t="s">
        <v>26</v>
      </c>
      <c r="D27" s="102"/>
      <c r="E27" s="102"/>
      <c r="F27" s="102"/>
      <c r="G27" s="102"/>
      <c r="H27" s="102"/>
      <c r="I27" s="103"/>
    </row>
    <row r="28" spans="3:9" ht="31.5" x14ac:dyDescent="0.25">
      <c r="C28" s="104">
        <v>16</v>
      </c>
      <c r="D28" s="104" t="s">
        <v>27</v>
      </c>
      <c r="E28" s="105">
        <v>663.55645986000002</v>
      </c>
      <c r="F28" s="105">
        <v>208.04563383000001</v>
      </c>
      <c r="G28" s="105">
        <v>1077.8646095300001</v>
      </c>
      <c r="H28" s="106">
        <v>0.31353117091783622</v>
      </c>
      <c r="I28" s="106">
        <v>1.9379062990831359</v>
      </c>
    </row>
    <row r="29" spans="3:9" x14ac:dyDescent="0.25">
      <c r="C29" s="109" t="s">
        <v>28</v>
      </c>
      <c r="D29" s="110"/>
      <c r="E29" s="105">
        <v>63519.508793272958</v>
      </c>
      <c r="F29" s="105">
        <v>29200.945210200003</v>
      </c>
      <c r="G29" s="105">
        <v>41808.283969648954</v>
      </c>
      <c r="H29" s="106">
        <v>0.45971616854336461</v>
      </c>
      <c r="I29" s="106">
        <v>1.1179121269805727</v>
      </c>
    </row>
    <row r="33" spans="3:7" ht="63" x14ac:dyDescent="0.25">
      <c r="C33" s="114" t="s">
        <v>0</v>
      </c>
      <c r="D33" s="114" t="s">
        <v>40</v>
      </c>
      <c r="E33" s="104" t="s">
        <v>84</v>
      </c>
      <c r="F33" s="104" t="s">
        <v>97</v>
      </c>
      <c r="G33" s="104" t="s">
        <v>98</v>
      </c>
    </row>
    <row r="34" spans="3:7" x14ac:dyDescent="0.25">
      <c r="C34" s="115">
        <v>1</v>
      </c>
      <c r="D34" s="115" t="s">
        <v>7</v>
      </c>
      <c r="E34" s="116">
        <v>2511.6470350999998</v>
      </c>
      <c r="F34" s="116">
        <v>999.59466791</v>
      </c>
      <c r="G34" s="117">
        <v>0.39798373495191441</v>
      </c>
    </row>
    <row r="35" spans="3:7" x14ac:dyDescent="0.25">
      <c r="C35" s="115">
        <v>2</v>
      </c>
      <c r="D35" s="115" t="s">
        <v>8</v>
      </c>
      <c r="E35" s="116">
        <v>5134.7517613944601</v>
      </c>
      <c r="F35" s="116">
        <v>2128.6313668298799</v>
      </c>
      <c r="G35" s="117">
        <v>0.41455389972967283</v>
      </c>
    </row>
    <row r="36" spans="3:7" x14ac:dyDescent="0.25">
      <c r="C36" s="115">
        <v>3</v>
      </c>
      <c r="D36" s="115" t="s">
        <v>9</v>
      </c>
      <c r="E36" s="116">
        <v>6958.4457026777</v>
      </c>
      <c r="F36" s="116">
        <v>2857.2138933299998</v>
      </c>
      <c r="G36" s="117">
        <v>0.41061093459858528</v>
      </c>
    </row>
    <row r="37" spans="3:7" x14ac:dyDescent="0.25">
      <c r="C37" s="115">
        <v>4</v>
      </c>
      <c r="D37" s="115" t="s">
        <v>47</v>
      </c>
      <c r="E37" s="116">
        <v>285.73570924000001</v>
      </c>
      <c r="F37" s="116">
        <v>89.009574279999995</v>
      </c>
      <c r="G37" s="117">
        <v>0.31151015221985279</v>
      </c>
    </row>
    <row r="38" spans="3:7" x14ac:dyDescent="0.25">
      <c r="C38" s="115">
        <v>5</v>
      </c>
      <c r="D38" s="115" t="s">
        <v>11</v>
      </c>
      <c r="E38" s="116">
        <v>9012.7944756199795</v>
      </c>
      <c r="F38" s="116">
        <v>3411.9498788699998</v>
      </c>
      <c r="G38" s="117">
        <v>0.37856736754615672</v>
      </c>
    </row>
    <row r="39" spans="3:7" x14ac:dyDescent="0.25">
      <c r="C39" s="115">
        <v>6</v>
      </c>
      <c r="D39" s="115" t="s">
        <v>12</v>
      </c>
      <c r="E39" s="116">
        <v>8471.7991414235203</v>
      </c>
      <c r="F39" s="116">
        <v>2548.8270200419597</v>
      </c>
      <c r="G39" s="117">
        <v>0.30086018064088321</v>
      </c>
    </row>
    <row r="40" spans="3:7" x14ac:dyDescent="0.25">
      <c r="C40" s="115">
        <v>7</v>
      </c>
      <c r="D40" s="115" t="s">
        <v>13</v>
      </c>
      <c r="E40" s="116">
        <v>8112.0894044099996</v>
      </c>
      <c r="F40" s="116">
        <v>3673.8503663900001</v>
      </c>
      <c r="G40" s="117">
        <v>0.45288583288946171</v>
      </c>
    </row>
    <row r="41" spans="3:7" x14ac:dyDescent="0.25">
      <c r="C41" s="115">
        <v>8</v>
      </c>
      <c r="D41" s="115" t="s">
        <v>14</v>
      </c>
      <c r="E41" s="116">
        <v>2282.5317209722798</v>
      </c>
      <c r="F41" s="116">
        <v>799.20120598899496</v>
      </c>
      <c r="G41" s="117">
        <v>0.35013805006335808</v>
      </c>
    </row>
    <row r="42" spans="3:7" x14ac:dyDescent="0.25">
      <c r="C42" s="115">
        <v>9</v>
      </c>
      <c r="D42" s="115" t="s">
        <v>15</v>
      </c>
      <c r="E42" s="116">
        <v>1902.5703010019599</v>
      </c>
      <c r="F42" s="116">
        <v>815.967623</v>
      </c>
      <c r="G42" s="117">
        <v>0.42887646389217943</v>
      </c>
    </row>
    <row r="43" spans="3:7" x14ac:dyDescent="0.25">
      <c r="C43" s="115">
        <v>10</v>
      </c>
      <c r="D43" s="115" t="s">
        <v>16</v>
      </c>
      <c r="E43" s="116">
        <v>4272.3612445219205</v>
      </c>
      <c r="F43" s="116">
        <v>2121.8256794799399</v>
      </c>
      <c r="G43" s="117">
        <v>0.49664004470609163</v>
      </c>
    </row>
    <row r="44" spans="3:7" x14ac:dyDescent="0.25">
      <c r="C44" s="115">
        <v>11</v>
      </c>
      <c r="D44" s="115" t="s">
        <v>17</v>
      </c>
      <c r="E44" s="116">
        <v>5344.48884249619</v>
      </c>
      <c r="F44" s="116">
        <v>2288.4647953742601</v>
      </c>
      <c r="G44" s="117">
        <v>0.42819151893025803</v>
      </c>
    </row>
    <row r="45" spans="3:7" x14ac:dyDescent="0.25">
      <c r="C45" s="115">
        <v>12</v>
      </c>
      <c r="D45" s="115" t="s">
        <v>18</v>
      </c>
      <c r="E45" s="116">
        <v>3538.9924488500001</v>
      </c>
      <c r="F45" s="116">
        <v>1215.6011893599998</v>
      </c>
      <c r="G45" s="117">
        <v>0.34348792966625596</v>
      </c>
    </row>
    <row r="46" spans="3:7" x14ac:dyDescent="0.25">
      <c r="C46" s="115">
        <v>13</v>
      </c>
      <c r="D46" s="115" t="s">
        <v>19</v>
      </c>
      <c r="E46" s="116">
        <v>568.54241646000003</v>
      </c>
      <c r="F46" s="116">
        <v>46.876382399999997</v>
      </c>
      <c r="G46" s="117">
        <v>8.2450105819497813E-2</v>
      </c>
    </row>
    <row r="47" spans="3:7" x14ac:dyDescent="0.25">
      <c r="C47" s="115">
        <v>14</v>
      </c>
      <c r="D47" s="115" t="s">
        <v>20</v>
      </c>
      <c r="E47" s="116">
        <v>3498.2034635549599</v>
      </c>
      <c r="F47" s="116">
        <v>1440.6988035284301</v>
      </c>
      <c r="G47" s="117">
        <v>0.41183962526420825</v>
      </c>
    </row>
    <row r="48" spans="3:7" x14ac:dyDescent="0.25">
      <c r="C48" s="118">
        <v>15</v>
      </c>
      <c r="D48" s="115" t="s">
        <v>209</v>
      </c>
      <c r="E48" s="119" t="s">
        <v>54</v>
      </c>
      <c r="F48" s="119" t="s">
        <v>54</v>
      </c>
      <c r="G48" s="112" t="s">
        <v>21</v>
      </c>
    </row>
    <row r="49" spans="3:7" x14ac:dyDescent="0.25">
      <c r="C49" s="120" t="s">
        <v>22</v>
      </c>
      <c r="D49" s="121"/>
      <c r="E49" s="122">
        <v>61894.953667722955</v>
      </c>
      <c r="F49" s="122">
        <v>24437.712446783469</v>
      </c>
      <c r="G49" s="123">
        <v>0.39482560368289399</v>
      </c>
    </row>
  </sheetData>
  <sheetProtection password="CA9F" sheet="1" objects="1" scenarios="1"/>
  <mergeCells count="8">
    <mergeCell ref="C29:D29"/>
    <mergeCell ref="C49:D49"/>
    <mergeCell ref="C6:I6"/>
    <mergeCell ref="C24:D24"/>
    <mergeCell ref="C23:I23"/>
    <mergeCell ref="C22:D22"/>
    <mergeCell ref="C26:D26"/>
    <mergeCell ref="C27:I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5:G31"/>
  <sheetViews>
    <sheetView workbookViewId="0">
      <selection activeCell="F29" sqref="F29"/>
    </sheetView>
  </sheetViews>
  <sheetFormatPr defaultColWidth="8.85546875" defaultRowHeight="15.75" x14ac:dyDescent="0.25"/>
  <cols>
    <col min="1" max="2" width="8.85546875" style="113"/>
    <col min="3" max="3" width="9" style="113" bestFit="1" customWidth="1"/>
    <col min="4" max="4" width="30.42578125" style="113" bestFit="1" customWidth="1"/>
    <col min="5" max="6" width="12.5703125" style="113" customWidth="1"/>
    <col min="7" max="7" width="9.140625" style="113" bestFit="1" customWidth="1"/>
    <col min="8" max="16384" width="8.85546875" style="113"/>
  </cols>
  <sheetData>
    <row r="5" spans="3:7" ht="28.15" customHeight="1" x14ac:dyDescent="0.25">
      <c r="C5" s="124" t="s">
        <v>0</v>
      </c>
      <c r="D5" s="124" t="s">
        <v>40</v>
      </c>
      <c r="E5" s="125" t="s">
        <v>208</v>
      </c>
      <c r="F5" s="126"/>
      <c r="G5" s="127" t="s">
        <v>99</v>
      </c>
    </row>
    <row r="6" spans="3:7" x14ac:dyDescent="0.25">
      <c r="C6" s="128"/>
      <c r="D6" s="128"/>
      <c r="E6" s="129" t="s">
        <v>215</v>
      </c>
      <c r="F6" s="129" t="s">
        <v>214</v>
      </c>
      <c r="G6" s="130"/>
    </row>
    <row r="7" spans="3:7" x14ac:dyDescent="0.25">
      <c r="C7" s="37" t="s">
        <v>6</v>
      </c>
      <c r="D7" s="38"/>
      <c r="E7" s="38"/>
      <c r="F7" s="38"/>
      <c r="G7" s="39"/>
    </row>
    <row r="8" spans="3:7" x14ac:dyDescent="0.25">
      <c r="C8" s="114">
        <v>1</v>
      </c>
      <c r="D8" s="114" t="s">
        <v>7</v>
      </c>
      <c r="E8" s="28">
        <v>917.5</v>
      </c>
      <c r="F8" s="28">
        <v>719.790536580001</v>
      </c>
      <c r="G8" s="131">
        <v>-0.21548715359127957</v>
      </c>
    </row>
    <row r="9" spans="3:7" x14ac:dyDescent="0.25">
      <c r="C9" s="114">
        <v>2</v>
      </c>
      <c r="D9" s="114" t="s">
        <v>8</v>
      </c>
      <c r="E9" s="28">
        <v>584.6</v>
      </c>
      <c r="F9" s="28">
        <v>6718.2523247831205</v>
      </c>
      <c r="G9" s="131">
        <v>10.492049820019021</v>
      </c>
    </row>
    <row r="10" spans="3:7" x14ac:dyDescent="0.25">
      <c r="C10" s="114">
        <v>3</v>
      </c>
      <c r="D10" s="114" t="s">
        <v>207</v>
      </c>
      <c r="E10" s="28">
        <v>765.2</v>
      </c>
      <c r="F10" s="28">
        <v>587.43508176769899</v>
      </c>
      <c r="G10" s="131">
        <v>-0.2323117070469172</v>
      </c>
    </row>
    <row r="11" spans="3:7" x14ac:dyDescent="0.25">
      <c r="C11" s="114">
        <v>4</v>
      </c>
      <c r="D11" s="114" t="s">
        <v>47</v>
      </c>
      <c r="E11" s="28">
        <v>461.6</v>
      </c>
      <c r="F11" s="28">
        <v>347.11106645999996</v>
      </c>
      <c r="G11" s="131">
        <v>-0.24802628583188921</v>
      </c>
    </row>
    <row r="12" spans="3:7" x14ac:dyDescent="0.25">
      <c r="C12" s="114">
        <v>5</v>
      </c>
      <c r="D12" s="114" t="s">
        <v>11</v>
      </c>
      <c r="E12" s="28">
        <v>2298.9</v>
      </c>
      <c r="F12" s="28">
        <v>3157.8557351999698</v>
      </c>
      <c r="G12" s="131">
        <v>0.37363771160118736</v>
      </c>
    </row>
    <row r="13" spans="3:7" x14ac:dyDescent="0.25">
      <c r="C13" s="114">
        <v>6</v>
      </c>
      <c r="D13" s="114" t="s">
        <v>12</v>
      </c>
      <c r="E13" s="28">
        <v>116.7</v>
      </c>
      <c r="F13" s="28">
        <v>396.329652685555</v>
      </c>
      <c r="G13" s="131">
        <v>2.3961409827382605</v>
      </c>
    </row>
    <row r="14" spans="3:7" x14ac:dyDescent="0.25">
      <c r="C14" s="114">
        <v>7</v>
      </c>
      <c r="D14" s="114" t="s">
        <v>13</v>
      </c>
      <c r="E14" s="28">
        <v>116.9</v>
      </c>
      <c r="F14" s="28">
        <v>175.43038992000299</v>
      </c>
      <c r="G14" s="131">
        <v>0.50068768109497852</v>
      </c>
    </row>
    <row r="15" spans="3:7" x14ac:dyDescent="0.25">
      <c r="C15" s="114">
        <v>8</v>
      </c>
      <c r="D15" s="114" t="s">
        <v>14</v>
      </c>
      <c r="E15" s="28">
        <v>408.6</v>
      </c>
      <c r="F15" s="28">
        <v>814.50261420594393</v>
      </c>
      <c r="G15" s="131">
        <v>0.99339846844332813</v>
      </c>
    </row>
    <row r="16" spans="3:7" x14ac:dyDescent="0.25">
      <c r="C16" s="114">
        <v>9</v>
      </c>
      <c r="D16" s="114" t="s">
        <v>15</v>
      </c>
      <c r="E16" s="28">
        <v>30</v>
      </c>
      <c r="F16" s="28">
        <v>140.66593800195801</v>
      </c>
      <c r="G16" s="131">
        <v>3.688864600065267</v>
      </c>
    </row>
    <row r="17" spans="3:7" x14ac:dyDescent="0.25">
      <c r="C17" s="114">
        <v>10</v>
      </c>
      <c r="D17" s="114" t="s">
        <v>16</v>
      </c>
      <c r="E17" s="28">
        <v>397.1</v>
      </c>
      <c r="F17" s="28">
        <v>265.85100030597903</v>
      </c>
      <c r="G17" s="131">
        <v>-0.33051876024684207</v>
      </c>
    </row>
    <row r="18" spans="3:7" x14ac:dyDescent="0.25">
      <c r="C18" s="114">
        <v>11</v>
      </c>
      <c r="D18" s="114" t="s">
        <v>17</v>
      </c>
      <c r="E18" s="28">
        <v>2223.8000000000002</v>
      </c>
      <c r="F18" s="28">
        <v>748.70938511193003</v>
      </c>
      <c r="G18" s="131">
        <v>-0.66331981962769582</v>
      </c>
    </row>
    <row r="19" spans="3:7" x14ac:dyDescent="0.25">
      <c r="C19" s="114">
        <v>12</v>
      </c>
      <c r="D19" s="114" t="s">
        <v>18</v>
      </c>
      <c r="E19" s="28">
        <v>834</v>
      </c>
      <c r="F19" s="28">
        <v>1080.3233274700001</v>
      </c>
      <c r="G19" s="131">
        <v>0.29535171159472434</v>
      </c>
    </row>
    <row r="20" spans="3:7" x14ac:dyDescent="0.25">
      <c r="C20" s="114">
        <v>13</v>
      </c>
      <c r="D20" s="114" t="s">
        <v>19</v>
      </c>
      <c r="E20" s="28">
        <v>341.6</v>
      </c>
      <c r="F20" s="28">
        <v>12.352915398087001</v>
      </c>
      <c r="G20" s="131">
        <v>-0.96383806967773122</v>
      </c>
    </row>
    <row r="21" spans="3:7" x14ac:dyDescent="0.25">
      <c r="C21" s="114">
        <v>14</v>
      </c>
      <c r="D21" s="114" t="s">
        <v>20</v>
      </c>
      <c r="E21" s="28">
        <v>608.79999999999995</v>
      </c>
      <c r="F21" s="28">
        <v>326.34555565653301</v>
      </c>
      <c r="G21" s="131">
        <v>-0.46395276666141094</v>
      </c>
    </row>
    <row r="22" spans="3:7" x14ac:dyDescent="0.25">
      <c r="C22" s="114">
        <v>15</v>
      </c>
      <c r="D22" s="104" t="s">
        <v>209</v>
      </c>
      <c r="E22" s="28" t="s">
        <v>21</v>
      </c>
      <c r="F22" s="28">
        <v>2.8392106500000001</v>
      </c>
      <c r="G22" s="131" t="s">
        <v>21</v>
      </c>
    </row>
    <row r="23" spans="3:7" x14ac:dyDescent="0.25">
      <c r="C23" s="120" t="s">
        <v>22</v>
      </c>
      <c r="D23" s="121"/>
      <c r="E23" s="28">
        <v>10105.300000000001</v>
      </c>
      <c r="F23" s="28">
        <v>15493.794734196776</v>
      </c>
      <c r="G23" s="131">
        <v>0.53323451398739019</v>
      </c>
    </row>
    <row r="24" spans="3:7" x14ac:dyDescent="0.25">
      <c r="C24" s="37" t="s">
        <v>23</v>
      </c>
      <c r="D24" s="38"/>
      <c r="E24" s="38"/>
      <c r="F24" s="38"/>
      <c r="G24" s="39"/>
    </row>
    <row r="25" spans="3:7" x14ac:dyDescent="0.25">
      <c r="C25" s="114">
        <v>16</v>
      </c>
      <c r="D25" s="114" t="s">
        <v>24</v>
      </c>
      <c r="E25" s="31">
        <v>58.6</v>
      </c>
      <c r="F25" s="31">
        <v>27.8433429299997</v>
      </c>
      <c r="G25" s="131">
        <v>-0.52485762918089252</v>
      </c>
    </row>
    <row r="26" spans="3:7" x14ac:dyDescent="0.25">
      <c r="C26" s="120" t="s">
        <v>22</v>
      </c>
      <c r="D26" s="121"/>
      <c r="E26" s="31">
        <v>58.6</v>
      </c>
      <c r="F26" s="31">
        <v>27.8433429299997</v>
      </c>
      <c r="G26" s="131">
        <v>-0.52485762918089252</v>
      </c>
    </row>
    <row r="27" spans="3:7" x14ac:dyDescent="0.25">
      <c r="C27" s="120" t="s">
        <v>205</v>
      </c>
      <c r="D27" s="121"/>
      <c r="E27" s="31">
        <v>10163.900000000001</v>
      </c>
      <c r="F27" s="31">
        <v>15521.638077126776</v>
      </c>
      <c r="G27" s="131">
        <v>0.52713408013919594</v>
      </c>
    </row>
    <row r="28" spans="3:7" x14ac:dyDescent="0.25">
      <c r="C28" s="37" t="s">
        <v>26</v>
      </c>
      <c r="D28" s="38"/>
      <c r="E28" s="38"/>
      <c r="F28" s="38"/>
      <c r="G28" s="39"/>
    </row>
    <row r="29" spans="3:7" x14ac:dyDescent="0.25">
      <c r="C29" s="114">
        <v>17</v>
      </c>
      <c r="D29" s="114" t="s">
        <v>100</v>
      </c>
      <c r="E29" s="31">
        <v>1575</v>
      </c>
      <c r="F29" s="31">
        <v>1559.33684705</v>
      </c>
      <c r="G29" s="117">
        <v>-9.9448590158730411E-3</v>
      </c>
    </row>
    <row r="30" spans="3:7" x14ac:dyDescent="0.25">
      <c r="C30" s="120" t="s">
        <v>22</v>
      </c>
      <c r="D30" s="121"/>
      <c r="E30" s="31">
        <v>1575</v>
      </c>
      <c r="F30" s="31">
        <v>1559.33684705</v>
      </c>
      <c r="G30" s="117">
        <v>-9.9448590158730411E-3</v>
      </c>
    </row>
    <row r="31" spans="3:7" x14ac:dyDescent="0.25">
      <c r="C31" s="120" t="s">
        <v>206</v>
      </c>
      <c r="D31" s="121"/>
      <c r="E31" s="132">
        <v>11738.900000000001</v>
      </c>
      <c r="F31" s="132">
        <v>17080.974924176775</v>
      </c>
      <c r="G31" s="123">
        <v>0.45507457463448642</v>
      </c>
    </row>
  </sheetData>
  <sheetProtection password="CA9F" sheet="1" objects="1" scenarios="1"/>
  <mergeCells count="12">
    <mergeCell ref="C31:D31"/>
    <mergeCell ref="C30:D30"/>
    <mergeCell ref="C28:G28"/>
    <mergeCell ref="C27:D27"/>
    <mergeCell ref="C26:D26"/>
    <mergeCell ref="C7:G7"/>
    <mergeCell ref="C24:G24"/>
    <mergeCell ref="C23:D23"/>
    <mergeCell ref="G5:G6"/>
    <mergeCell ref="E5:F5"/>
    <mergeCell ref="D5:D6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5:J19"/>
  <sheetViews>
    <sheetView workbookViewId="0">
      <selection activeCell="N24" sqref="N24"/>
    </sheetView>
  </sheetViews>
  <sheetFormatPr defaultColWidth="8.85546875" defaultRowHeight="15.75" x14ac:dyDescent="0.25"/>
  <cols>
    <col min="1" max="3" width="8.85546875" style="96"/>
    <col min="4" max="4" width="49.28515625" style="96" customWidth="1"/>
    <col min="5" max="16384" width="8.85546875" style="96"/>
  </cols>
  <sheetData>
    <row r="5" spans="3:10" ht="27.6" customHeight="1" x14ac:dyDescent="0.25">
      <c r="C5" s="81" t="s">
        <v>0</v>
      </c>
      <c r="D5" s="81" t="s">
        <v>101</v>
      </c>
      <c r="E5" s="97" t="s">
        <v>102</v>
      </c>
      <c r="F5" s="98"/>
      <c r="G5" s="97" t="s">
        <v>103</v>
      </c>
      <c r="H5" s="98"/>
      <c r="I5" s="97" t="s">
        <v>95</v>
      </c>
      <c r="J5" s="98"/>
    </row>
    <row r="6" spans="3:10" x14ac:dyDescent="0.25">
      <c r="C6" s="87"/>
      <c r="D6" s="87"/>
      <c r="E6" s="88" t="s">
        <v>215</v>
      </c>
      <c r="F6" s="88" t="s">
        <v>214</v>
      </c>
      <c r="G6" s="88" t="s">
        <v>215</v>
      </c>
      <c r="H6" s="88" t="s">
        <v>214</v>
      </c>
      <c r="I6" s="88" t="s">
        <v>215</v>
      </c>
      <c r="J6" s="88" t="s">
        <v>214</v>
      </c>
    </row>
    <row r="7" spans="3:10" x14ac:dyDescent="0.25">
      <c r="C7" s="89">
        <v>1</v>
      </c>
      <c r="D7" s="89" t="s">
        <v>61</v>
      </c>
      <c r="E7" s="133">
        <v>2</v>
      </c>
      <c r="F7" s="133">
        <v>4</v>
      </c>
      <c r="G7" s="56">
        <v>38.200000000000003</v>
      </c>
      <c r="H7" s="56">
        <v>43.555244309999999</v>
      </c>
      <c r="I7" s="56">
        <v>0</v>
      </c>
      <c r="J7" s="56">
        <v>0</v>
      </c>
    </row>
    <row r="8" spans="3:10" x14ac:dyDescent="0.25">
      <c r="C8" s="89">
        <v>2</v>
      </c>
      <c r="D8" s="89" t="s">
        <v>63</v>
      </c>
      <c r="E8" s="133">
        <v>11</v>
      </c>
      <c r="F8" s="133">
        <v>10</v>
      </c>
      <c r="G8" s="56">
        <v>411.8</v>
      </c>
      <c r="H8" s="56">
        <v>716.34462980000001</v>
      </c>
      <c r="I8" s="56">
        <v>0</v>
      </c>
      <c r="J8" s="56">
        <v>70.520052700000008</v>
      </c>
    </row>
    <row r="9" spans="3:10" x14ac:dyDescent="0.25">
      <c r="C9" s="89">
        <v>3</v>
      </c>
      <c r="D9" s="89" t="s">
        <v>104</v>
      </c>
      <c r="E9" s="133">
        <v>0</v>
      </c>
      <c r="F9" s="133">
        <v>6</v>
      </c>
      <c r="G9" s="56">
        <v>0</v>
      </c>
      <c r="H9" s="56">
        <v>421.13404935</v>
      </c>
      <c r="I9" s="56">
        <v>0</v>
      </c>
      <c r="J9" s="56">
        <v>0</v>
      </c>
    </row>
    <row r="10" spans="3:10" x14ac:dyDescent="0.25">
      <c r="C10" s="89">
        <v>4</v>
      </c>
      <c r="D10" s="89" t="s">
        <v>65</v>
      </c>
      <c r="E10" s="133">
        <v>2</v>
      </c>
      <c r="F10" s="133">
        <v>4</v>
      </c>
      <c r="G10" s="56">
        <v>0.5</v>
      </c>
      <c r="H10" s="56">
        <v>32.832968340000001</v>
      </c>
      <c r="I10" s="56">
        <v>0</v>
      </c>
      <c r="J10" s="56">
        <v>0</v>
      </c>
    </row>
    <row r="11" spans="3:10" x14ac:dyDescent="0.25">
      <c r="C11" s="89">
        <v>5</v>
      </c>
      <c r="D11" s="89" t="s">
        <v>66</v>
      </c>
      <c r="E11" s="133">
        <v>2</v>
      </c>
      <c r="F11" s="133">
        <v>5</v>
      </c>
      <c r="G11" s="56">
        <v>0.1</v>
      </c>
      <c r="H11" s="56">
        <v>135.75646129</v>
      </c>
      <c r="I11" s="56">
        <v>0</v>
      </c>
      <c r="J11" s="56">
        <v>0</v>
      </c>
    </row>
    <row r="12" spans="3:10" x14ac:dyDescent="0.25">
      <c r="C12" s="89">
        <v>6</v>
      </c>
      <c r="D12" s="89" t="s">
        <v>67</v>
      </c>
      <c r="E12" s="133">
        <v>1</v>
      </c>
      <c r="F12" s="133">
        <v>0</v>
      </c>
      <c r="G12" s="56">
        <v>485.2</v>
      </c>
      <c r="H12" s="56">
        <v>0</v>
      </c>
      <c r="I12" s="56">
        <v>0</v>
      </c>
      <c r="J12" s="56">
        <v>121.32558112999999</v>
      </c>
    </row>
    <row r="13" spans="3:10" x14ac:dyDescent="0.25">
      <c r="C13" s="89">
        <v>7</v>
      </c>
      <c r="D13" s="89" t="s">
        <v>68</v>
      </c>
      <c r="E13" s="133" t="s">
        <v>210</v>
      </c>
      <c r="F13" s="133">
        <v>0</v>
      </c>
      <c r="G13" s="56" t="s">
        <v>210</v>
      </c>
      <c r="H13" s="56">
        <v>0</v>
      </c>
      <c r="I13" s="56">
        <v>0</v>
      </c>
      <c r="J13" s="56">
        <v>16.2</v>
      </c>
    </row>
    <row r="14" spans="3:10" x14ac:dyDescent="0.25">
      <c r="C14" s="89">
        <v>8</v>
      </c>
      <c r="D14" s="89" t="s">
        <v>69</v>
      </c>
      <c r="E14" s="133">
        <v>2</v>
      </c>
      <c r="F14" s="133">
        <v>3</v>
      </c>
      <c r="G14" s="56">
        <v>58.8</v>
      </c>
      <c r="H14" s="56">
        <v>59.697289409999996</v>
      </c>
      <c r="I14" s="56">
        <v>0</v>
      </c>
      <c r="J14" s="56">
        <v>0</v>
      </c>
    </row>
    <row r="15" spans="3:10" x14ac:dyDescent="0.25">
      <c r="C15" s="89">
        <v>9</v>
      </c>
      <c r="D15" s="89" t="s">
        <v>71</v>
      </c>
      <c r="E15" s="133">
        <v>7</v>
      </c>
      <c r="F15" s="133">
        <v>8</v>
      </c>
      <c r="G15" s="56">
        <v>504.5</v>
      </c>
      <c r="H15" s="56">
        <v>175.94309091</v>
      </c>
      <c r="I15" s="56">
        <v>0</v>
      </c>
      <c r="J15" s="56">
        <v>0</v>
      </c>
    </row>
    <row r="16" spans="3:10" x14ac:dyDescent="0.25">
      <c r="C16" s="89">
        <v>10</v>
      </c>
      <c r="D16" s="89" t="s">
        <v>72</v>
      </c>
      <c r="E16" s="133">
        <v>3</v>
      </c>
      <c r="F16" s="133">
        <v>2</v>
      </c>
      <c r="G16" s="56">
        <v>11.3</v>
      </c>
      <c r="H16" s="56">
        <v>4.5468640599999999</v>
      </c>
      <c r="I16" s="56">
        <v>0</v>
      </c>
      <c r="J16" s="56">
        <v>0</v>
      </c>
    </row>
    <row r="17" spans="3:10" x14ac:dyDescent="0.25">
      <c r="C17" s="89">
        <v>11</v>
      </c>
      <c r="D17" s="89" t="s">
        <v>73</v>
      </c>
      <c r="E17" s="133">
        <v>1</v>
      </c>
      <c r="F17" s="133">
        <v>0</v>
      </c>
      <c r="G17" s="56">
        <v>27.1</v>
      </c>
      <c r="H17" s="56">
        <v>0</v>
      </c>
      <c r="I17" s="56">
        <v>0</v>
      </c>
      <c r="J17" s="56">
        <v>0</v>
      </c>
    </row>
    <row r="18" spans="3:10" ht="31.5" x14ac:dyDescent="0.25">
      <c r="C18" s="89">
        <v>12</v>
      </c>
      <c r="D18" s="89" t="s">
        <v>76</v>
      </c>
      <c r="E18" s="133">
        <v>2</v>
      </c>
      <c r="F18" s="133">
        <v>3</v>
      </c>
      <c r="G18" s="56">
        <v>26.1</v>
      </c>
      <c r="H18" s="56">
        <v>25.728393520000001</v>
      </c>
      <c r="I18" s="56">
        <v>0</v>
      </c>
      <c r="J18" s="56">
        <v>0</v>
      </c>
    </row>
    <row r="19" spans="3:10" x14ac:dyDescent="0.25">
      <c r="C19" s="91" t="s">
        <v>22</v>
      </c>
      <c r="D19" s="92"/>
      <c r="E19" s="134">
        <v>33</v>
      </c>
      <c r="F19" s="134">
        <v>45</v>
      </c>
      <c r="G19" s="135">
        <v>1563.5999999999997</v>
      </c>
      <c r="H19" s="135">
        <v>1615.53899099</v>
      </c>
      <c r="I19" s="135">
        <v>0</v>
      </c>
      <c r="J19" s="135">
        <v>208.04563382999999</v>
      </c>
    </row>
  </sheetData>
  <sheetProtection password="CA9F" sheet="1" objects="1" scenarios="1"/>
  <mergeCells count="6">
    <mergeCell ref="C19:D19"/>
    <mergeCell ref="I5:J5"/>
    <mergeCell ref="G5:H5"/>
    <mergeCell ref="E5:F5"/>
    <mergeCell ref="D5:D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Хөрөнгө</vt:lpstr>
      <vt:lpstr>Хөрөнгө задаргаа</vt:lpstr>
      <vt:lpstr>Эздийн өмч ба өр төлбөр</vt:lpstr>
      <vt:lpstr>Хураамж</vt:lpstr>
      <vt:lpstr>Нөхөн төлбөр</vt:lpstr>
      <vt:lpstr>Даатгалын бүтээгдэхүүнээр</vt:lpstr>
      <vt:lpstr>Харьцаа</vt:lpstr>
      <vt:lpstr>Тайлант үеийн ашиг</vt:lpstr>
      <vt:lpstr>Давхар даатгал</vt:lpstr>
      <vt:lpstr>Урт хугацааны даатгал</vt:lpstr>
      <vt:lpstr>Зуучлагч</vt:lpstr>
      <vt:lpstr>Хохирол үнэлэгч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2021-08-24T07:05:27Z</dcterms:modified>
</cp:coreProperties>
</file>