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ungalag\Downloads\"/>
    </mc:Choice>
  </mc:AlternateContent>
  <workbookProtection workbookPassword="CA9F" lockStructure="1"/>
  <bookViews>
    <workbookView xWindow="1065" yWindow="0" windowWidth="20490" windowHeight="6060"/>
  </bookViews>
  <sheets>
    <sheet name="Provide" sheetId="1" r:id="rId1"/>
  </sheets>
  <calcPr calcId="162913"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9" i="1" l="1"/>
  <c r="U71"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7" i="1"/>
  <c r="U68" i="1"/>
  <c r="U69" i="1"/>
  <c r="U70" i="1"/>
  <c r="U10" i="1"/>
  <c r="M68" i="1" l="1"/>
  <c r="M69" i="1"/>
  <c r="M70" i="1"/>
  <c r="M62" i="1"/>
  <c r="M63" i="1"/>
  <c r="M64" i="1"/>
  <c r="M65" i="1"/>
  <c r="T10" i="1" l="1"/>
  <c r="T11" i="1"/>
  <c r="T12" i="1"/>
  <c r="T13" i="1"/>
  <c r="T14" i="1"/>
  <c r="T15" i="1"/>
  <c r="T16" i="1"/>
  <c r="T17" i="1"/>
  <c r="T18" i="1"/>
  <c r="T19" i="1"/>
  <c r="T20" i="1"/>
  <c r="T21" i="1"/>
  <c r="T22" i="1"/>
  <c r="T23" i="1"/>
  <c r="T24" i="1"/>
  <c r="T25" i="1"/>
  <c r="T26" i="1"/>
  <c r="T27" i="1"/>
  <c r="T28" i="1"/>
  <c r="T29" i="1"/>
  <c r="T31" i="1"/>
  <c r="T32" i="1"/>
  <c r="T33" i="1"/>
  <c r="T34" i="1"/>
  <c r="T35" i="1"/>
  <c r="T36" i="1"/>
  <c r="T37" i="1"/>
  <c r="T38" i="1"/>
  <c r="T39" i="1"/>
  <c r="T40" i="1"/>
  <c r="T41" i="1"/>
  <c r="T42" i="1"/>
  <c r="T43" i="1"/>
  <c r="T44" i="1"/>
  <c r="T45" i="1"/>
  <c r="T46" i="1"/>
  <c r="T47" i="1"/>
  <c r="T48" i="1"/>
  <c r="T49" i="1"/>
  <c r="T50" i="1"/>
  <c r="T52" i="1"/>
  <c r="T53" i="1"/>
  <c r="T54" i="1"/>
  <c r="T55" i="1"/>
  <c r="T56" i="1"/>
  <c r="T57" i="1"/>
  <c r="T58" i="1"/>
  <c r="T61" i="1"/>
  <c r="T62" i="1"/>
  <c r="T63" i="1"/>
  <c r="T64" i="1"/>
  <c r="T65" i="1"/>
  <c r="T67" i="1"/>
  <c r="T68" i="1"/>
  <c r="T69" i="1"/>
  <c r="T70" i="1"/>
  <c r="B69" i="1"/>
  <c r="B70" i="1"/>
  <c r="B68" i="1"/>
  <c r="B67" i="1"/>
  <c r="M67" i="1" s="1"/>
  <c r="M66" i="1" s="1"/>
  <c r="B62" i="1"/>
  <c r="B63" i="1"/>
  <c r="B64" i="1"/>
  <c r="B65" i="1"/>
  <c r="B61" i="1"/>
  <c r="M61" i="1" s="1"/>
  <c r="B50" i="1"/>
  <c r="B49" i="1"/>
  <c r="B48" i="1"/>
  <c r="B47" i="1"/>
  <c r="B46" i="1"/>
  <c r="B45" i="1"/>
  <c r="B44" i="1"/>
  <c r="B43" i="1"/>
  <c r="B42" i="1"/>
  <c r="B41" i="1"/>
  <c r="B40" i="1"/>
  <c r="B39" i="1"/>
  <c r="B38" i="1"/>
  <c r="B37" i="1"/>
  <c r="B36" i="1"/>
  <c r="B35" i="1"/>
  <c r="B34" i="1"/>
  <c r="B33" i="1"/>
  <c r="B32" i="1"/>
  <c r="B31" i="1"/>
  <c r="B29" i="1" l="1"/>
  <c r="M29" i="1"/>
  <c r="B11" i="1"/>
  <c r="M11" i="1" s="1"/>
  <c r="B12" i="1"/>
  <c r="M12" i="1" s="1"/>
  <c r="B13" i="1"/>
  <c r="M13" i="1" s="1"/>
  <c r="B14" i="1"/>
  <c r="M14" i="1" s="1"/>
  <c r="B15" i="1"/>
  <c r="M15" i="1" s="1"/>
  <c r="B16" i="1"/>
  <c r="M16" i="1" s="1"/>
  <c r="B17" i="1"/>
  <c r="M17" i="1" s="1"/>
  <c r="B18" i="1"/>
  <c r="M18" i="1" s="1"/>
  <c r="B19" i="1"/>
  <c r="M19" i="1" s="1"/>
  <c r="B20" i="1"/>
  <c r="M20" i="1" s="1"/>
  <c r="B21" i="1"/>
  <c r="M21" i="1" s="1"/>
  <c r="B22" i="1"/>
  <c r="M22" i="1" s="1"/>
  <c r="B23" i="1"/>
  <c r="M23" i="1" s="1"/>
  <c r="B24" i="1"/>
  <c r="M24" i="1" s="1"/>
  <c r="B25" i="1"/>
  <c r="M25" i="1" s="1"/>
  <c r="B26" i="1"/>
  <c r="M26" i="1" s="1"/>
  <c r="B27" i="1"/>
  <c r="M27" i="1" s="1"/>
  <c r="B28" i="1"/>
  <c r="M28" i="1" s="1"/>
  <c r="B10" i="1"/>
  <c r="M10" i="1" s="1"/>
  <c r="M34" i="1"/>
  <c r="M33" i="1"/>
  <c r="M32" i="1"/>
  <c r="M35" i="1"/>
  <c r="M36" i="1"/>
  <c r="M37" i="1"/>
  <c r="M38" i="1"/>
  <c r="M39" i="1"/>
  <c r="M40" i="1"/>
  <c r="M41" i="1"/>
  <c r="M42" i="1"/>
  <c r="M43" i="1"/>
  <c r="M44" i="1"/>
  <c r="M45" i="1"/>
  <c r="M46" i="1"/>
  <c r="M47" i="1"/>
  <c r="M48" i="1"/>
  <c r="M49" i="1"/>
  <c r="M31" i="1"/>
  <c r="L9" i="1"/>
  <c r="S66" i="1" l="1"/>
  <c r="R66" i="1"/>
  <c r="Q66" i="1"/>
  <c r="U66" i="1" s="1"/>
  <c r="P66" i="1"/>
  <c r="O66" i="1"/>
  <c r="N66" i="1"/>
  <c r="L66" i="1"/>
  <c r="K66" i="1"/>
  <c r="J66" i="1"/>
  <c r="H66" i="1"/>
  <c r="G66" i="1"/>
  <c r="F66" i="1"/>
  <c r="E66" i="1"/>
  <c r="D66" i="1"/>
  <c r="C66" i="1"/>
  <c r="B66" i="1"/>
  <c r="S60" i="1"/>
  <c r="R60" i="1"/>
  <c r="Q60" i="1"/>
  <c r="P60" i="1"/>
  <c r="O60" i="1"/>
  <c r="N60" i="1"/>
  <c r="M60" i="1"/>
  <c r="L60" i="1"/>
  <c r="L72" i="1" s="1"/>
  <c r="K60" i="1"/>
  <c r="J60" i="1"/>
  <c r="H60" i="1"/>
  <c r="G60" i="1"/>
  <c r="F60" i="1"/>
  <c r="E60" i="1"/>
  <c r="D60" i="1"/>
  <c r="C60" i="1"/>
  <c r="B60" i="1"/>
  <c r="K51" i="1"/>
  <c r="J51" i="1"/>
  <c r="H51" i="1"/>
  <c r="G51" i="1"/>
  <c r="I51" i="1" s="1"/>
  <c r="M50" i="1"/>
  <c r="S30" i="1"/>
  <c r="R30" i="1"/>
  <c r="Q30" i="1"/>
  <c r="P30" i="1"/>
  <c r="P73" i="1" s="1"/>
  <c r="O30" i="1"/>
  <c r="O73" i="1" s="1"/>
  <c r="N30" i="1"/>
  <c r="N73" i="1" s="1"/>
  <c r="M30" i="1"/>
  <c r="M73" i="1" s="1"/>
  <c r="L30" i="1"/>
  <c r="L73" i="1" s="1"/>
  <c r="K30" i="1"/>
  <c r="K73" i="1" s="1"/>
  <c r="J30" i="1"/>
  <c r="J73" i="1" s="1"/>
  <c r="H30" i="1"/>
  <c r="H73" i="1" s="1"/>
  <c r="G30" i="1"/>
  <c r="F30" i="1"/>
  <c r="E30" i="1"/>
  <c r="D30" i="1"/>
  <c r="C30" i="1"/>
  <c r="B30" i="1"/>
  <c r="B73" i="1" s="1"/>
  <c r="S9" i="1"/>
  <c r="R9" i="1"/>
  <c r="Q9" i="1"/>
  <c r="Q72" i="1" s="1"/>
  <c r="P9" i="1"/>
  <c r="O9" i="1"/>
  <c r="O72" i="1" s="1"/>
  <c r="N9" i="1"/>
  <c r="N72" i="1" s="1"/>
  <c r="M9" i="1"/>
  <c r="K9" i="1"/>
  <c r="K72" i="1" s="1"/>
  <c r="J9" i="1"/>
  <c r="H9" i="1"/>
  <c r="G9" i="1"/>
  <c r="F9" i="1"/>
  <c r="F72" i="1" s="1"/>
  <c r="E9" i="1"/>
  <c r="E72" i="1" s="1"/>
  <c r="D9" i="1"/>
  <c r="C9" i="1"/>
  <c r="C72" i="1" s="1"/>
  <c r="B9" i="1"/>
  <c r="F73" i="1" l="1"/>
  <c r="G73" i="1"/>
  <c r="J72" i="1"/>
  <c r="H72" i="1"/>
  <c r="Q73" i="1"/>
  <c r="C73" i="1"/>
  <c r="D73" i="1"/>
  <c r="E73" i="1"/>
  <c r="P72" i="1"/>
  <c r="G72" i="1"/>
  <c r="M72" i="1"/>
  <c r="B72" i="1"/>
  <c r="D72" i="1"/>
  <c r="P71" i="1"/>
  <c r="I66" i="1"/>
  <c r="I60" i="1"/>
  <c r="D71" i="1"/>
  <c r="I9" i="1"/>
  <c r="Q71" i="1"/>
  <c r="I30" i="1"/>
  <c r="M71" i="1"/>
  <c r="B71" i="1"/>
  <c r="J71" i="1"/>
  <c r="J74" i="1" s="1"/>
  <c r="K71" i="1"/>
  <c r="L71" i="1"/>
  <c r="R71" i="1"/>
  <c r="H71" i="1"/>
  <c r="E71" i="1"/>
  <c r="C71" i="1"/>
  <c r="S71" i="1"/>
  <c r="N71" i="1"/>
  <c r="O71" i="1"/>
  <c r="F71" i="1"/>
  <c r="G71" i="1"/>
  <c r="G74" i="1" s="1"/>
  <c r="I71" i="1" l="1"/>
</calcChain>
</file>

<file path=xl/sharedStrings.xml><?xml version="1.0" encoding="utf-8"?>
<sst xmlns="http://schemas.openxmlformats.org/spreadsheetml/2006/main" count="105" uniqueCount="89">
  <si>
    <t>ЗЭЭЛ ОЛГОЛТ, ЭРГЭН ТӨЛӨЛТ, ЗЭЭЛИЙН ЗОРИУЛАЛТ, ХҮҮГИЙН СУДАЛГААНЫ ТАЙЛАН</t>
  </si>
  <si>
    <t>(мянган төгрөгөөр)</t>
  </si>
  <si>
    <t>Зээлийн зориулалт</t>
  </si>
  <si>
    <t>Зээлийн эхний үлдэгдэл</t>
  </si>
  <si>
    <t>Олгосон зээл</t>
  </si>
  <si>
    <t>ЗЖДХ /сараар/</t>
  </si>
  <si>
    <t>Төлөгдсөн зээл</t>
  </si>
  <si>
    <t>Валютаар олгосон зээлийн ханшийн зөрүү</t>
  </si>
  <si>
    <t>Зээлийн эцсийн үлдэгдэл</t>
  </si>
  <si>
    <t>Хүүгийн хязгаар /сараар/</t>
  </si>
  <si>
    <t>Мөнгөн дүн</t>
  </si>
  <si>
    <t xml:space="preserve">тоо </t>
  </si>
  <si>
    <t>Хэвийн</t>
  </si>
  <si>
    <t>Хугацаа хэтэрсэн</t>
  </si>
  <si>
    <t>Чанаргүй</t>
  </si>
  <si>
    <t>Дээд хүү</t>
  </si>
  <si>
    <t>Доод хүү</t>
  </si>
  <si>
    <t xml:space="preserve">1. Иргэнд олгосон зээл </t>
  </si>
  <si>
    <t>1.1 Хөдөө аж ахуй, ойн аж ахуй, загас барилт, ан агнуур</t>
  </si>
  <si>
    <t>1.2 Уул уурхай, олборлолт</t>
  </si>
  <si>
    <t>1.3 Боловсруулах үйлдвэрлэл</t>
  </si>
  <si>
    <t>1.4 Цахилгаан, хий, уур, агааржуулалтын хангамж</t>
  </si>
  <si>
    <t>1.5 Усан хангамж, бохир ус, хог хаягдлын менежмент болон цэвэрлэх үйл ажиллагаа</t>
  </si>
  <si>
    <t>1.6 Барилга</t>
  </si>
  <si>
    <t>1.7 Бөөний болон жижиглэн худалдаа</t>
  </si>
  <si>
    <t>1.8 Машин мотоциклийн засвар үйлчилгээ</t>
  </si>
  <si>
    <t>1.9 Тээвэр ба агуулахын үйл ажиллагаа</t>
  </si>
  <si>
    <t>1.10 Байр сууц болон хоол хүнсээр үйлчлэх үйл ажиллагаа</t>
  </si>
  <si>
    <t>1.11 Мэдээлэл холбоо</t>
  </si>
  <si>
    <t>1.12 Санхүүгийн болон даатгалын үйл ажиллагаа</t>
  </si>
  <si>
    <t>1.13 Үл хөдлөх хөрөнгийн үйл ажиллагаа</t>
  </si>
  <si>
    <t>1.14 Мэргэжлийн, шинжлэх ухаан болон техникийн үйл ажиллагаа</t>
  </si>
  <si>
    <t>1.15 Захиргааны болон дэмжлэг үзүүлэх үйл ажиллагаа</t>
  </si>
  <si>
    <t>1.16 Төрийн удирдлага ба батлан хамгаалах үйл ажиллагаа, албан журмын нийгмийн хамгаалал</t>
  </si>
  <si>
    <t>1.17 Боловсрол</t>
  </si>
  <si>
    <t>1.18 Хүний эрүүл мэнд, нийгмийн үйл ажиллагаа</t>
  </si>
  <si>
    <t>1.19 Бусад</t>
  </si>
  <si>
    <t xml:space="preserve">            Үүнээс: Хэрэглээ, цалин, тэтгэвэр,  хадгаламж барьцаалсан зээл</t>
  </si>
  <si>
    <t xml:space="preserve">2. Хуулийн этгээдэд олгосон зээл </t>
  </si>
  <si>
    <t>2.1 Хөдөө аж ахуй, ойн аж ахуй, загас барилт, ан агнуур</t>
  </si>
  <si>
    <t>2.2 Уул уурхай, олборлолт</t>
  </si>
  <si>
    <t>2.3 Боловсруулах үйлдвэрлэл</t>
  </si>
  <si>
    <t>2.4 Цахилгаан, хий, уур, агааржуулалтын хангамж</t>
  </si>
  <si>
    <t>2.5 Усан хангамж, бохир ус, хог хаягдлын менежмент болон цэвэрлэх үйл ажиллагаа</t>
  </si>
  <si>
    <t>2.6 Барилга</t>
  </si>
  <si>
    <t>2.7 Бөөний болон жижиглэн худалдаа</t>
  </si>
  <si>
    <t>2.8 Машин мотоциклийн засвар үйлчилгээ</t>
  </si>
  <si>
    <t>2.9 Тээвэр ба агуулахын үйл ажиллагаа</t>
  </si>
  <si>
    <t>2.10 Байр сууц болон хоол хүнсээр үйлчлэх үйл ажиллагаа</t>
  </si>
  <si>
    <t>2.11 Мэдээлэл холбоо</t>
  </si>
  <si>
    <t>2.12 Санхүүгийн болон даатгалын үйл ажиллагаа</t>
  </si>
  <si>
    <t>2.13 Үл хөдлөх хөрөнгийн үйл ажиллагаа</t>
  </si>
  <si>
    <t>2.14 Мэргэжлийн, шинжлэх ухаан болон техникийн үйл ажиллагаа</t>
  </si>
  <si>
    <t>2.15 Захиргааны болон дэмжлэг үзүүлэх үйл ажиллагаа</t>
  </si>
  <si>
    <t>2.16 Төрийн удирдлага ба батлан хамгаалах үйл ажиллагаа, албан журмын нийгмийн хамгаалал</t>
  </si>
  <si>
    <t>2.17 Боловсрол</t>
  </si>
  <si>
    <t>2.18 Хүний эрүүл мэнд, нийгмийн үйл ажиллагаа</t>
  </si>
  <si>
    <t>2.19 Бусад</t>
  </si>
  <si>
    <r>
      <t xml:space="preserve">                     </t>
    </r>
    <r>
      <rPr>
        <i/>
        <sz val="9"/>
        <color indexed="8"/>
        <rFont val="Times New Roman"/>
        <family val="1"/>
      </rPr>
      <t>Үүнээс:</t>
    </r>
    <r>
      <rPr>
        <sz val="9"/>
        <color indexed="8"/>
        <rFont val="Times New Roman"/>
        <family val="1"/>
      </rPr>
      <t xml:space="preserve">  Хэрэглээ, цалин, тэтгэвэр,хадгаламж барьцаалсан зээл</t>
    </r>
  </si>
  <si>
    <t>3. Зээл хугацааны ангилалаар</t>
  </si>
  <si>
    <t>XXXXX</t>
  </si>
  <si>
    <t>4. Зээл ангилалаар</t>
  </si>
  <si>
    <t xml:space="preserve">Иргэнд олгосон зээл </t>
  </si>
  <si>
    <t xml:space="preserve">            Хэрэглээний зээл</t>
  </si>
  <si>
    <t xml:space="preserve">            Бизнесийн зээл</t>
  </si>
  <si>
    <t xml:space="preserve">            Автомашины зээл</t>
  </si>
  <si>
    <t xml:space="preserve">            Үл хөдлөх эд хөрөнгийн зээл</t>
  </si>
  <si>
    <t xml:space="preserve">            Бусад зээл</t>
  </si>
  <si>
    <t xml:space="preserve">Хуулийн этгээдэд олгосон зээл </t>
  </si>
  <si>
    <t>НИЙТ</t>
  </si>
  <si>
    <t>1.Зээлийг эдийн засгийн үйл ажиллагааны салбараар ангилахад Сангийн сайд, Үндэсний статистикийн хорооны дарга нарын хамтарсан 2018 оны 12-р сарын 31-ний өдрийн 319/A/16 тоот тушаалаар баталсан “Эдийн засгийн бүх төрлийн үйл ажиллагааны салбарын ангилал”-ыг баримтална.</t>
  </si>
  <si>
    <t>2. Бусад үйл ажиллагаанд Урлаг, үзвэр, тоглоом наадам , үйлчилгээний бусад үйл ажиллагаа, хүн хөлслөн ажиллуулдаг өрхийн үйл ажиллагаа; өрхийн өөрийн хэрэглээнд зориулан үйлдвэрлэсэн, хэмжээг нь тодорхойлох боломжгүй бүтээгдэхүүн, үйлчилгээ , Олон улсын байгууллага, суурин төлөөлөгчийн үйл ажиллагаа зэрэг салбаруудыг оруулна.Түүнчлэн, цалин, хэрэглээ, тэтгэвэр, хадгаламж барьцаалсан, картын зээлийг мөн бусад үйл ажиллагаанд оруулна.</t>
  </si>
  <si>
    <t>3. ЗЖДХ гэдэгт  тайлант улиралд олгосон зээлийн жигнэсэн дундаж хүүг ойлгоно.</t>
  </si>
  <si>
    <t>ТАМГА</t>
  </si>
  <si>
    <t>ТАЙЛАНГ ҮНЭН ЗӨВ ГАРГАСАН:</t>
  </si>
  <si>
    <t>1 сар хүртэл хугацаатай олгосон зээл</t>
  </si>
  <si>
    <t>5-аас дээш жилийн хугацаатай олгосон зээл</t>
  </si>
  <si>
    <t>1-3 сарын хугацаатай олгосон зээл</t>
  </si>
  <si>
    <t>3-6 сарын хугацаатай олгосон зээл</t>
  </si>
  <si>
    <t>6-12 сарын хугацаатай олгосон зээл</t>
  </si>
  <si>
    <t>1-2.5 жилийн хугацаатай олгосон зээл</t>
  </si>
  <si>
    <t>2.6-5 жилийн хугацаатай олгосон зээл</t>
  </si>
  <si>
    <t>ГҮЙЦЭТГЭХ ЗАХИРАЛ.................................................................//</t>
  </si>
  <si>
    <t>ЕРӨНХИЙ НЯГТЛАН БОДОГЧ....................................................//</t>
  </si>
  <si>
    <t>ЗЭЭЛ ЭРСДЭЛИЙН МЕНЕЖЕР..................................................//</t>
  </si>
  <si>
    <t>4. XXXXX нүдийг бөглөхгүй.</t>
  </si>
  <si>
    <t>БАНК БУС САНХҮҮГИЙН БАЙГУУЛЛАГЫН НЭР</t>
  </si>
  <si>
    <t>СС/ӨӨ/ОООО</t>
  </si>
  <si>
    <t>БАНК БУС САНХҮҮГИЙН БАЙГУУЛЛАГА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</si>
</sst>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0.0%"/>
    <numFmt numFmtId="166" formatCode="_(* #,##0.0_);_(* \(#,##0.0\);_(* &quot;-&quot;??_);_(@_)"/>
  </numFmts>
  <fonts count="17" x14ac:knownFonts="1">
    <font>
      <sz val="11"/>
      <color theme="1"/>
      <name val="Times New Roman"/>
      <family val="2"/>
    </font>
    <font>
      <sz val="11"/>
      <color theme="1"/>
      <name val="Times New Roman"/>
      <family val="2"/>
    </font>
    <font>
      <sz val="10"/>
      <name val="Arial"/>
      <family val="2"/>
    </font>
    <font>
      <b/>
      <sz val="9"/>
      <name val="Times New Roman"/>
      <family val="1"/>
    </font>
    <font>
      <sz val="9"/>
      <color theme="1"/>
      <name val="Times New Roman"/>
      <family val="1"/>
    </font>
    <font>
      <b/>
      <sz val="9"/>
      <color rgb="FFFF0000"/>
      <name val="Times New Roman"/>
      <family val="1"/>
    </font>
    <font>
      <b/>
      <sz val="9"/>
      <color rgb="FF0000FF"/>
      <name val="Times New Roman"/>
      <family val="1"/>
    </font>
    <font>
      <b/>
      <sz val="9"/>
      <color theme="1"/>
      <name val="Times New Roman"/>
      <family val="1"/>
    </font>
    <font>
      <b/>
      <i/>
      <sz val="9"/>
      <color theme="1"/>
      <name val="Times New Roman"/>
      <family val="1"/>
    </font>
    <font>
      <sz val="9"/>
      <name val="Times New Roman"/>
      <family val="1"/>
    </font>
    <font>
      <sz val="9"/>
      <color rgb="FF000000"/>
      <name val="Times New Roman"/>
      <family val="1"/>
    </font>
    <font>
      <sz val="11"/>
      <color theme="1"/>
      <name val="Calibri"/>
      <family val="2"/>
      <scheme val="minor"/>
    </font>
    <font>
      <i/>
      <sz val="9"/>
      <color indexed="8"/>
      <name val="Times New Roman"/>
      <family val="1"/>
    </font>
    <font>
      <sz val="9"/>
      <color indexed="8"/>
      <name val="Times New Roman"/>
      <family val="1"/>
    </font>
    <font>
      <b/>
      <sz val="9"/>
      <color rgb="FF000000"/>
      <name val="Times New Roman"/>
      <family val="1"/>
    </font>
    <font>
      <sz val="9"/>
      <color rgb="FFFF0000"/>
      <name val="Times New Roman"/>
      <family val="1"/>
    </font>
    <font>
      <sz val="9"/>
      <color rgb="FFFF0000"/>
      <name val="Times New Roman"/>
      <family val="2"/>
    </font>
  </fonts>
  <fills count="6">
    <fill>
      <patternFill patternType="none"/>
    </fill>
    <fill>
      <patternFill patternType="gray125"/>
    </fill>
    <fill>
      <patternFill patternType="solid">
        <fgColor theme="4" tint="0.39997558519241921"/>
        <bgColor indexed="64"/>
      </patternFill>
    </fill>
    <fill>
      <patternFill patternType="solid">
        <fgColor rgb="FFFFFFFF"/>
        <bgColor indexed="64"/>
      </patternFill>
    </fill>
    <fill>
      <patternFill patternType="solid">
        <fgColor theme="0"/>
        <bgColor indexed="64"/>
      </patternFill>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43" fontId="11" fillId="0" borderId="0" applyFont="0" applyFill="0" applyBorder="0" applyAlignment="0" applyProtection="0"/>
    <xf numFmtId="9" fontId="11" fillId="0" borderId="0" applyFont="0" applyFill="0" applyBorder="0" applyAlignment="0" applyProtection="0"/>
  </cellStyleXfs>
  <cellXfs count="115">
    <xf numFmtId="0" fontId="0" fillId="0" borderId="0" xfId="0"/>
    <xf numFmtId="0" fontId="7" fillId="2" borderId="1" xfId="3" applyFont="1" applyFill="1" applyBorder="1" applyAlignment="1" applyProtection="1">
      <alignment vertical="center" wrapText="1"/>
    </xf>
    <xf numFmtId="166" fontId="7" fillId="2" borderId="1" xfId="1" applyNumberFormat="1" applyFont="1" applyFill="1" applyBorder="1" applyAlignment="1" applyProtection="1">
      <alignment horizontal="right" vertical="center"/>
    </xf>
    <xf numFmtId="164" fontId="7" fillId="2" borderId="1" xfId="1" applyNumberFormat="1" applyFont="1" applyFill="1" applyBorder="1" applyAlignment="1" applyProtection="1">
      <alignment horizontal="right" vertical="center"/>
    </xf>
    <xf numFmtId="165" fontId="3" fillId="2" borderId="1" xfId="2" applyNumberFormat="1" applyFont="1" applyFill="1" applyBorder="1" applyAlignment="1" applyProtection="1">
      <alignment horizontal="right" vertical="center"/>
    </xf>
    <xf numFmtId="165" fontId="7" fillId="2" borderId="1" xfId="2" applyNumberFormat="1" applyFont="1" applyFill="1" applyBorder="1" applyProtection="1"/>
    <xf numFmtId="164" fontId="4" fillId="4" borderId="1" xfId="1" applyNumberFormat="1" applyFont="1" applyFill="1" applyBorder="1" applyAlignment="1" applyProtection="1">
      <alignment horizontal="right" vertical="center"/>
      <protection locked="0"/>
    </xf>
    <xf numFmtId="166" fontId="4" fillId="4" borderId="1" xfId="4" applyNumberFormat="1" applyFont="1" applyFill="1" applyBorder="1" applyAlignment="1" applyProtection="1">
      <alignment horizontal="right" vertical="center"/>
      <protection locked="0"/>
    </xf>
    <xf numFmtId="164" fontId="9" fillId="4" borderId="1" xfId="4" applyNumberFormat="1" applyFont="1" applyFill="1" applyBorder="1" applyAlignment="1" applyProtection="1">
      <alignment horizontal="right" vertical="center"/>
      <protection locked="0"/>
    </xf>
    <xf numFmtId="165" fontId="9" fillId="4" borderId="1" xfId="5" applyNumberFormat="1" applyFont="1" applyFill="1" applyBorder="1" applyAlignment="1" applyProtection="1">
      <alignment horizontal="right" vertical="center"/>
      <protection locked="0"/>
    </xf>
    <xf numFmtId="164" fontId="9" fillId="4" borderId="1" xfId="1" applyNumberFormat="1" applyFont="1" applyFill="1" applyBorder="1" applyAlignment="1" applyProtection="1">
      <alignment horizontal="right" vertical="center"/>
      <protection locked="0"/>
    </xf>
    <xf numFmtId="166" fontId="4" fillId="0" borderId="1" xfId="1" applyNumberFormat="1" applyFont="1" applyFill="1" applyBorder="1" applyAlignment="1" applyProtection="1">
      <alignment horizontal="right" vertical="center"/>
      <protection locked="0"/>
    </xf>
    <xf numFmtId="164" fontId="4" fillId="0" borderId="1" xfId="1" applyNumberFormat="1" applyFont="1" applyFill="1" applyBorder="1" applyAlignment="1" applyProtection="1">
      <alignment horizontal="right" vertical="center"/>
      <protection locked="0"/>
    </xf>
    <xf numFmtId="166" fontId="4" fillId="0" borderId="1" xfId="4" applyNumberFormat="1" applyFont="1" applyFill="1" applyBorder="1" applyAlignment="1" applyProtection="1">
      <alignment horizontal="right" vertical="center"/>
      <protection locked="0"/>
    </xf>
    <xf numFmtId="164" fontId="9" fillId="0" borderId="1" xfId="4" applyNumberFormat="1" applyFont="1" applyFill="1" applyBorder="1" applyAlignment="1" applyProtection="1">
      <alignment horizontal="right" vertical="center"/>
      <protection locked="0"/>
    </xf>
    <xf numFmtId="164" fontId="9" fillId="0" borderId="1" xfId="1" applyNumberFormat="1" applyFont="1" applyFill="1" applyBorder="1" applyAlignment="1" applyProtection="1">
      <alignment horizontal="right" vertical="center"/>
      <protection locked="0"/>
    </xf>
    <xf numFmtId="166" fontId="4" fillId="5" borderId="1" xfId="1" applyNumberFormat="1" applyFont="1" applyFill="1" applyBorder="1" applyAlignment="1" applyProtection="1">
      <alignment horizontal="right" vertical="center"/>
      <protection locked="0"/>
    </xf>
    <xf numFmtId="164" fontId="4" fillId="5" borderId="1" xfId="1" applyNumberFormat="1" applyFont="1" applyFill="1" applyBorder="1" applyAlignment="1" applyProtection="1">
      <alignment horizontal="right" vertical="center"/>
      <protection locked="0"/>
    </xf>
    <xf numFmtId="164" fontId="9" fillId="5" borderId="1" xfId="1" applyNumberFormat="1" applyFont="1" applyFill="1" applyBorder="1" applyAlignment="1" applyProtection="1">
      <alignment horizontal="right" vertical="center"/>
      <protection locked="0"/>
    </xf>
    <xf numFmtId="165" fontId="9" fillId="5" borderId="1" xfId="2" applyNumberFormat="1" applyFont="1" applyFill="1" applyBorder="1" applyAlignment="1" applyProtection="1">
      <alignment horizontal="right" vertical="center"/>
      <protection locked="0"/>
    </xf>
    <xf numFmtId="165" fontId="4" fillId="5" borderId="1" xfId="2" applyNumberFormat="1" applyFont="1" applyFill="1" applyBorder="1" applyProtection="1">
      <protection locked="0"/>
    </xf>
    <xf numFmtId="165" fontId="9" fillId="0" borderId="1" xfId="2" applyNumberFormat="1" applyFont="1" applyFill="1" applyBorder="1" applyAlignment="1" applyProtection="1">
      <alignment horizontal="right" vertical="center"/>
      <protection locked="0"/>
    </xf>
    <xf numFmtId="165" fontId="4" fillId="0" borderId="1" xfId="2" applyNumberFormat="1" applyFont="1" applyFill="1" applyBorder="1" applyProtection="1">
      <protection locked="0"/>
    </xf>
    <xf numFmtId="0" fontId="4" fillId="2" borderId="1" xfId="3" applyFont="1" applyFill="1" applyBorder="1" applyAlignment="1" applyProtection="1">
      <alignment vertical="center" wrapText="1"/>
    </xf>
    <xf numFmtId="166" fontId="4" fillId="2" borderId="1" xfId="1" applyNumberFormat="1" applyFont="1" applyFill="1" applyBorder="1" applyAlignment="1" applyProtection="1">
      <alignment horizontal="center" vertical="center"/>
    </xf>
    <xf numFmtId="166" fontId="4" fillId="0" borderId="1" xfId="1" applyNumberFormat="1" applyFont="1" applyFill="1" applyBorder="1" applyAlignment="1" applyProtection="1">
      <alignment horizontal="center" vertical="center"/>
      <protection locked="0"/>
    </xf>
    <xf numFmtId="0" fontId="3" fillId="2" borderId="1" xfId="3" applyFont="1" applyFill="1" applyBorder="1" applyAlignment="1" applyProtection="1">
      <alignment horizontal="center" vertical="center" wrapText="1"/>
    </xf>
    <xf numFmtId="166" fontId="7" fillId="2" borderId="1" xfId="1" applyNumberFormat="1" applyFont="1" applyFill="1" applyBorder="1" applyAlignment="1" applyProtection="1">
      <alignment horizontal="center" vertical="center"/>
    </xf>
    <xf numFmtId="164" fontId="3" fillId="0" borderId="0" xfId="1" applyNumberFormat="1" applyFont="1" applyProtection="1"/>
    <xf numFmtId="0" fontId="9" fillId="0" borderId="0" xfId="3" applyFont="1" applyFill="1" applyBorder="1" applyAlignment="1" applyProtection="1">
      <alignment vertical="center" wrapText="1"/>
    </xf>
    <xf numFmtId="166" fontId="15" fillId="0" borderId="0" xfId="1" applyNumberFormat="1" applyFont="1" applyFill="1" applyBorder="1" applyAlignment="1" applyProtection="1">
      <alignment vertical="center" wrapText="1"/>
    </xf>
    <xf numFmtId="165" fontId="4" fillId="0" borderId="0" xfId="2" applyNumberFormat="1" applyFont="1" applyFill="1" applyBorder="1" applyAlignment="1" applyProtection="1">
      <alignment wrapText="1"/>
    </xf>
    <xf numFmtId="0" fontId="9" fillId="4" borderId="0" xfId="3" applyFont="1" applyFill="1" applyBorder="1" applyAlignment="1" applyProtection="1">
      <alignment horizontal="center" vertical="center" wrapText="1"/>
    </xf>
    <xf numFmtId="166" fontId="4" fillId="4" borderId="0" xfId="1" applyNumberFormat="1" applyFont="1" applyFill="1" applyBorder="1" applyAlignment="1" applyProtection="1">
      <alignment horizontal="center" vertical="center" wrapText="1"/>
    </xf>
    <xf numFmtId="164" fontId="4" fillId="4" borderId="0" xfId="1" applyNumberFormat="1" applyFont="1" applyFill="1" applyBorder="1" applyAlignment="1" applyProtection="1">
      <alignment horizontal="center" vertical="center" wrapText="1"/>
    </xf>
    <xf numFmtId="165" fontId="4" fillId="4" borderId="0" xfId="2" applyNumberFormat="1" applyFont="1" applyFill="1" applyBorder="1" applyAlignment="1" applyProtection="1">
      <alignment horizontal="center" vertical="center" wrapText="1"/>
    </xf>
    <xf numFmtId="164" fontId="4" fillId="4" borderId="0" xfId="1" applyNumberFormat="1" applyFont="1" applyFill="1" applyBorder="1" applyAlignment="1" applyProtection="1">
      <alignment horizontal="right" vertical="center" wrapText="1"/>
    </xf>
    <xf numFmtId="166" fontId="4" fillId="4" borderId="0" xfId="1" applyNumberFormat="1" applyFont="1" applyFill="1" applyBorder="1" applyAlignment="1" applyProtection="1">
      <alignment horizontal="right" vertical="center" wrapText="1"/>
    </xf>
    <xf numFmtId="165" fontId="4" fillId="4" borderId="0" xfId="2" applyNumberFormat="1" applyFont="1" applyFill="1" applyBorder="1" applyAlignment="1" applyProtection="1">
      <alignment wrapText="1"/>
    </xf>
    <xf numFmtId="0" fontId="16" fillId="0" borderId="0" xfId="0" applyFont="1" applyAlignment="1" applyProtection="1">
      <alignment vertical="center"/>
    </xf>
    <xf numFmtId="0" fontId="4" fillId="0" borderId="0" xfId="0" applyFont="1" applyProtection="1"/>
    <xf numFmtId="0" fontId="7" fillId="0" borderId="0" xfId="0" applyFont="1" applyAlignment="1" applyProtection="1">
      <alignment horizontal="center"/>
    </xf>
    <xf numFmtId="164" fontId="7" fillId="0" borderId="0" xfId="1" applyNumberFormat="1" applyFont="1" applyAlignment="1" applyProtection="1">
      <alignment horizontal="center"/>
    </xf>
    <xf numFmtId="165" fontId="7" fillId="0" borderId="0" xfId="2" applyNumberFormat="1" applyFont="1" applyAlignment="1" applyProtection="1">
      <alignment horizontal="center"/>
    </xf>
    <xf numFmtId="0" fontId="8" fillId="0" borderId="0" xfId="3" applyFont="1" applyAlignment="1" applyProtection="1">
      <alignment horizontal="left" vertical="center"/>
    </xf>
    <xf numFmtId="164" fontId="9" fillId="0" borderId="0" xfId="1" applyNumberFormat="1" applyFont="1" applyProtection="1"/>
    <xf numFmtId="165" fontId="9" fillId="0" borderId="0" xfId="2" applyNumberFormat="1" applyFont="1" applyProtection="1"/>
    <xf numFmtId="0" fontId="9" fillId="0" borderId="0" xfId="3" applyFont="1" applyProtection="1"/>
    <xf numFmtId="0" fontId="6" fillId="0" borderId="0" xfId="3" applyFont="1" applyAlignment="1" applyProtection="1">
      <alignment horizontal="right" wrapText="1"/>
    </xf>
    <xf numFmtId="164" fontId="4" fillId="0" borderId="0" xfId="1" applyNumberFormat="1" applyFont="1" applyProtection="1"/>
    <xf numFmtId="166" fontId="4" fillId="2" borderId="1" xfId="1" applyNumberFormat="1" applyFont="1" applyFill="1" applyBorder="1" applyAlignment="1" applyProtection="1">
      <alignment horizontal="center" vertical="center" wrapText="1"/>
    </xf>
    <xf numFmtId="164" fontId="9" fillId="2" borderId="1" xfId="1" applyNumberFormat="1" applyFont="1" applyFill="1" applyBorder="1" applyAlignment="1" applyProtection="1">
      <alignment horizontal="center" vertical="center"/>
    </xf>
    <xf numFmtId="165" fontId="4" fillId="2" borderId="1" xfId="2" applyNumberFormat="1" applyFont="1" applyFill="1" applyBorder="1" applyAlignment="1" applyProtection="1">
      <alignment horizontal="center" vertical="center" wrapText="1"/>
    </xf>
    <xf numFmtId="0" fontId="7" fillId="0" borderId="0" xfId="0" applyFont="1" applyProtection="1"/>
    <xf numFmtId="0" fontId="10" fillId="3" borderId="1" xfId="0" applyFont="1" applyFill="1" applyBorder="1" applyAlignment="1" applyProtection="1">
      <alignment wrapText="1"/>
    </xf>
    <xf numFmtId="166" fontId="4" fillId="4" borderId="1" xfId="1" applyNumberFormat="1" applyFont="1" applyFill="1" applyBorder="1" applyAlignment="1" applyProtection="1">
      <alignment horizontal="right" vertical="center"/>
    </xf>
    <xf numFmtId="166" fontId="4" fillId="0" borderId="1" xfId="1" applyNumberFormat="1" applyFont="1" applyFill="1" applyBorder="1" applyAlignment="1" applyProtection="1">
      <alignment horizontal="right" vertical="center"/>
    </xf>
    <xf numFmtId="0" fontId="10" fillId="0" borderId="1" xfId="0" applyFont="1" applyBorder="1" applyAlignment="1" applyProtection="1">
      <alignment wrapText="1"/>
    </xf>
    <xf numFmtId="0" fontId="10" fillId="5" borderId="1" xfId="0" applyFont="1" applyFill="1" applyBorder="1" applyAlignment="1" applyProtection="1">
      <alignment wrapText="1"/>
    </xf>
    <xf numFmtId="166" fontId="4" fillId="5" borderId="1" xfId="1" applyNumberFormat="1" applyFont="1" applyFill="1" applyBorder="1" applyAlignment="1" applyProtection="1">
      <alignment horizontal="right" vertical="center"/>
    </xf>
    <xf numFmtId="0" fontId="14" fillId="2" borderId="1" xfId="0" applyFont="1" applyFill="1" applyBorder="1" applyAlignment="1" applyProtection="1">
      <alignment wrapText="1"/>
    </xf>
    <xf numFmtId="0" fontId="10" fillId="0" borderId="1" xfId="0" applyFont="1" applyFill="1" applyBorder="1" applyAlignment="1" applyProtection="1">
      <alignment wrapText="1"/>
    </xf>
    <xf numFmtId="0" fontId="4" fillId="0" borderId="0" xfId="0" applyFont="1" applyFill="1" applyProtection="1"/>
    <xf numFmtId="166" fontId="4" fillId="0" borderId="1" xfId="1" applyNumberFormat="1" applyFont="1" applyFill="1" applyBorder="1" applyAlignment="1" applyProtection="1">
      <alignment horizontal="center" vertical="center"/>
    </xf>
    <xf numFmtId="0" fontId="16" fillId="0" borderId="0" xfId="0" applyFont="1" applyFill="1" applyAlignment="1" applyProtection="1">
      <alignment vertical="center" wrapText="1"/>
    </xf>
    <xf numFmtId="0" fontId="4" fillId="0" borderId="0" xfId="0" applyFont="1" applyFill="1" applyAlignment="1" applyProtection="1">
      <alignment wrapText="1"/>
    </xf>
    <xf numFmtId="0" fontId="15" fillId="0" borderId="0" xfId="0" applyFont="1" applyBorder="1" applyAlignment="1" applyProtection="1">
      <alignment horizontal="right" wrapText="1"/>
    </xf>
    <xf numFmtId="0" fontId="16" fillId="0" borderId="0" xfId="0" applyFont="1" applyAlignment="1" applyProtection="1">
      <alignment vertical="center" wrapText="1"/>
    </xf>
    <xf numFmtId="0" fontId="4" fillId="0" borderId="0" xfId="0" applyFont="1" applyAlignment="1" applyProtection="1">
      <alignment wrapText="1"/>
    </xf>
    <xf numFmtId="0" fontId="4" fillId="0" borderId="0" xfId="0" applyFont="1" applyAlignment="1" applyProtection="1">
      <alignment horizontal="left"/>
    </xf>
    <xf numFmtId="166" fontId="4" fillId="0" borderId="0" xfId="1" applyNumberFormat="1" applyFont="1" applyProtection="1"/>
    <xf numFmtId="165" fontId="4" fillId="0" borderId="0" xfId="2" applyNumberFormat="1" applyFont="1" applyProtection="1"/>
    <xf numFmtId="0" fontId="4" fillId="0" borderId="0" xfId="0" applyFont="1" applyAlignment="1" applyProtection="1">
      <alignment horizontal="left" vertical="center" wrapText="1"/>
    </xf>
    <xf numFmtId="0" fontId="5" fillId="0" borderId="0" xfId="0" applyFont="1" applyAlignment="1" applyProtection="1">
      <alignment vertical="center" wrapText="1"/>
    </xf>
    <xf numFmtId="0" fontId="7" fillId="0" borderId="0" xfId="0" applyFont="1" applyAlignment="1" applyProtection="1">
      <alignment vertical="center" wrapText="1"/>
    </xf>
    <xf numFmtId="164" fontId="4" fillId="0" borderId="0" xfId="1" applyNumberFormat="1" applyFont="1" applyAlignment="1" applyProtection="1">
      <alignment vertical="center"/>
    </xf>
    <xf numFmtId="165" fontId="4" fillId="0" borderId="0" xfId="2" applyNumberFormat="1" applyFont="1" applyAlignment="1" applyProtection="1">
      <alignment vertical="center" wrapText="1"/>
    </xf>
    <xf numFmtId="164" fontId="4" fillId="0" borderId="0" xfId="1" applyNumberFormat="1" applyFont="1" applyAlignment="1" applyProtection="1">
      <alignment horizontal="center" vertical="center"/>
    </xf>
    <xf numFmtId="0" fontId="7" fillId="0" borderId="0" xfId="0" applyFont="1" applyAlignment="1" applyProtection="1">
      <alignment vertical="center"/>
    </xf>
    <xf numFmtId="43" fontId="4" fillId="0" borderId="0" xfId="1" applyFont="1" applyAlignment="1" applyProtection="1">
      <alignment vertical="center"/>
    </xf>
    <xf numFmtId="0" fontId="5" fillId="0" borderId="0" xfId="0" applyFont="1" applyAlignment="1" applyProtection="1">
      <alignment horizontal="left" vertical="center" wrapText="1"/>
    </xf>
    <xf numFmtId="43" fontId="4" fillId="0" borderId="0" xfId="1" applyFont="1" applyAlignment="1" applyProtection="1">
      <alignment horizontal="center" vertical="center"/>
    </xf>
    <xf numFmtId="0" fontId="7" fillId="2" borderId="1" xfId="2" applyNumberFormat="1" applyFont="1" applyFill="1" applyBorder="1" applyAlignment="1" applyProtection="1">
      <alignment horizontal="center" vertical="center"/>
    </xf>
    <xf numFmtId="165" fontId="4" fillId="2" borderId="1" xfId="2" applyNumberFormat="1" applyFont="1" applyFill="1" applyBorder="1" applyAlignment="1" applyProtection="1">
      <alignment horizontal="center"/>
    </xf>
    <xf numFmtId="0" fontId="3" fillId="0" borderId="0" xfId="3" applyFont="1" applyAlignment="1" applyProtection="1">
      <alignment horizontal="center"/>
    </xf>
    <xf numFmtId="0" fontId="5" fillId="0" borderId="0" xfId="0" applyFont="1" applyAlignment="1" applyProtection="1">
      <alignment horizontal="center"/>
      <protection locked="0"/>
    </xf>
    <xf numFmtId="0" fontId="7" fillId="0" borderId="0" xfId="0" applyFont="1" applyAlignment="1" applyProtection="1">
      <alignment horizontal="center"/>
    </xf>
    <xf numFmtId="14" fontId="7" fillId="0" borderId="0" xfId="3" applyNumberFormat="1" applyFont="1" applyAlignment="1" applyProtection="1">
      <alignment horizontal="left" vertical="center"/>
      <protection locked="0"/>
    </xf>
    <xf numFmtId="0" fontId="6" fillId="0" borderId="0" xfId="3" applyFont="1" applyAlignment="1" applyProtection="1">
      <alignment horizontal="right" wrapText="1"/>
    </xf>
    <xf numFmtId="165" fontId="7" fillId="0" borderId="0" xfId="2" applyNumberFormat="1" applyFont="1" applyBorder="1" applyAlignment="1" applyProtection="1">
      <alignment horizontal="right"/>
    </xf>
    <xf numFmtId="0" fontId="4" fillId="0" borderId="0" xfId="0" applyNumberFormat="1" applyFont="1" applyAlignment="1" applyProtection="1">
      <alignment horizontal="left" wrapText="1"/>
    </xf>
    <xf numFmtId="0" fontId="4" fillId="2" borderId="1" xfId="0" applyFont="1" applyFill="1" applyBorder="1" applyAlignment="1" applyProtection="1">
      <alignment horizontal="center" vertical="center" wrapText="1"/>
    </xf>
    <xf numFmtId="0" fontId="9" fillId="2" borderId="1" xfId="3" applyFont="1" applyFill="1" applyBorder="1" applyAlignment="1" applyProtection="1">
      <alignment horizontal="center" vertical="center" wrapText="1"/>
    </xf>
    <xf numFmtId="165" fontId="9" fillId="2" borderId="1" xfId="2" applyNumberFormat="1" applyFont="1" applyFill="1" applyBorder="1" applyAlignment="1" applyProtection="1">
      <alignment horizontal="center" vertical="center" wrapText="1"/>
    </xf>
    <xf numFmtId="0" fontId="9" fillId="2" borderId="2"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165" fontId="4" fillId="2" borderId="1" xfId="2" applyNumberFormat="1" applyFont="1" applyFill="1" applyBorder="1" applyAlignment="1" applyProtection="1">
      <alignment horizontal="center" vertical="center" wrapText="1"/>
    </xf>
    <xf numFmtId="166" fontId="4" fillId="2" borderId="4" xfId="1" applyNumberFormat="1" applyFont="1" applyFill="1" applyBorder="1" applyAlignment="1" applyProtection="1">
      <alignment horizontal="center" vertical="center"/>
    </xf>
    <xf numFmtId="166" fontId="4" fillId="2" borderId="5" xfId="1" applyNumberFormat="1" applyFont="1" applyFill="1" applyBorder="1" applyAlignment="1" applyProtection="1">
      <alignment horizontal="center" vertical="center"/>
    </xf>
    <xf numFmtId="166" fontId="4" fillId="2" borderId="6" xfId="1" applyNumberFormat="1" applyFont="1" applyFill="1" applyBorder="1" applyAlignment="1" applyProtection="1">
      <alignment horizontal="center" vertical="center"/>
    </xf>
    <xf numFmtId="166" fontId="4" fillId="2" borderId="7" xfId="1" applyNumberFormat="1" applyFont="1" applyFill="1" applyBorder="1" applyAlignment="1" applyProtection="1">
      <alignment horizontal="center" vertical="center"/>
    </xf>
    <xf numFmtId="166" fontId="4" fillId="2" borderId="0" xfId="1" applyNumberFormat="1" applyFont="1" applyFill="1" applyBorder="1" applyAlignment="1" applyProtection="1">
      <alignment horizontal="center" vertical="center"/>
    </xf>
    <xf numFmtId="166" fontId="4" fillId="2" borderId="8" xfId="1" applyNumberFormat="1" applyFont="1" applyFill="1" applyBorder="1" applyAlignment="1" applyProtection="1">
      <alignment horizontal="center" vertical="center"/>
    </xf>
    <xf numFmtId="166" fontId="4" fillId="2" borderId="9" xfId="1" applyNumberFormat="1" applyFont="1" applyFill="1" applyBorder="1" applyAlignment="1" applyProtection="1">
      <alignment horizontal="center" vertical="center"/>
    </xf>
    <xf numFmtId="166" fontId="4" fillId="2" borderId="10" xfId="1" applyNumberFormat="1" applyFont="1" applyFill="1" applyBorder="1" applyAlignment="1" applyProtection="1">
      <alignment horizontal="center" vertical="center"/>
    </xf>
    <xf numFmtId="166" fontId="4" fillId="2" borderId="11" xfId="1" applyNumberFormat="1" applyFont="1" applyFill="1" applyBorder="1" applyAlignment="1" applyProtection="1">
      <alignment horizontal="center" vertical="center"/>
    </xf>
    <xf numFmtId="0" fontId="14" fillId="2" borderId="12" xfId="0" applyFont="1" applyFill="1" applyBorder="1" applyAlignment="1" applyProtection="1">
      <alignment horizontal="left" wrapText="1"/>
    </xf>
    <xf numFmtId="0" fontId="14" fillId="2" borderId="13" xfId="0" applyFont="1" applyFill="1" applyBorder="1" applyAlignment="1" applyProtection="1">
      <alignment horizontal="left" wrapText="1"/>
    </xf>
    <xf numFmtId="0" fontId="14" fillId="2" borderId="14" xfId="0" applyFont="1" applyFill="1" applyBorder="1" applyAlignment="1" applyProtection="1">
      <alignment horizontal="left" wrapText="1"/>
    </xf>
    <xf numFmtId="43" fontId="4" fillId="0" borderId="0" xfId="1" applyFont="1" applyAlignment="1" applyProtection="1">
      <alignment horizontal="center" vertical="center"/>
      <protection locked="0"/>
    </xf>
    <xf numFmtId="0" fontId="4" fillId="0" borderId="0" xfId="0" applyFont="1" applyAlignment="1" applyProtection="1">
      <alignment horizontal="left" wrapText="1"/>
    </xf>
    <xf numFmtId="0" fontId="4" fillId="0" borderId="0" xfId="0" applyFont="1" applyAlignment="1" applyProtection="1">
      <alignment horizontal="left"/>
    </xf>
    <xf numFmtId="0" fontId="15" fillId="0" borderId="0" xfId="0" applyFont="1" applyProtection="1"/>
    <xf numFmtId="0" fontId="15" fillId="0" borderId="0" xfId="0" applyFont="1" applyFill="1" applyAlignment="1" applyProtection="1">
      <alignment wrapText="1"/>
    </xf>
    <xf numFmtId="0" fontId="15" fillId="0" borderId="0" xfId="0" applyFont="1" applyAlignment="1" applyProtection="1">
      <alignment wrapText="1"/>
    </xf>
  </cellXfs>
  <cellStyles count="6">
    <cellStyle name="Comma" xfId="1" builtinId="3"/>
    <cellStyle name="Comma 2" xfId="4"/>
    <cellStyle name="Normal" xfId="0" builtinId="0"/>
    <cellStyle name="Normal 2" xfId="3"/>
    <cellStyle name="Percent" xfId="2" builtinId="5"/>
    <cellStyle name="Percent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87"/>
  <sheetViews>
    <sheetView tabSelected="1" workbookViewId="0">
      <pane xSplit="3" ySplit="9" topLeftCell="D43" activePane="bottomRight" state="frozen"/>
      <selection pane="topRight" activeCell="D1" sqref="D1"/>
      <selection pane="bottomLeft" activeCell="A10" sqref="A10"/>
      <selection pane="bottomRight" activeCell="G56" sqref="G56"/>
    </sheetView>
  </sheetViews>
  <sheetFormatPr defaultRowHeight="12" x14ac:dyDescent="0.2"/>
  <cols>
    <col min="1" max="1" width="39.5703125" style="40" customWidth="1"/>
    <col min="2" max="2" width="13.7109375" style="70" customWidth="1"/>
    <col min="3" max="3" width="8" style="70" bestFit="1" customWidth="1"/>
    <col min="4" max="5" width="13.7109375" style="70" customWidth="1"/>
    <col min="6" max="6" width="13.7109375" style="49" customWidth="1"/>
    <col min="7" max="7" width="14.140625" style="70" customWidth="1"/>
    <col min="8" max="8" width="8" style="49" bestFit="1" customWidth="1"/>
    <col min="9" max="9" width="9.140625" style="71"/>
    <col min="10" max="10" width="15.5703125" style="70" customWidth="1"/>
    <col min="11" max="11" width="8" style="49" bestFit="1" customWidth="1"/>
    <col min="12" max="12" width="15.5703125" style="49" customWidth="1"/>
    <col min="13" max="13" width="14.85546875" style="70" customWidth="1"/>
    <col min="14" max="14" width="8" style="70" bestFit="1" customWidth="1"/>
    <col min="15" max="16" width="14.85546875" style="70" customWidth="1"/>
    <col min="17" max="17" width="14.85546875" style="49" customWidth="1"/>
    <col min="18" max="18" width="11.140625" style="71" customWidth="1"/>
    <col min="19" max="19" width="12.28515625" style="71" customWidth="1"/>
    <col min="20" max="20" width="24.85546875" style="39" bestFit="1" customWidth="1"/>
    <col min="21" max="21" width="9.140625" style="112"/>
    <col min="22" max="255" width="9.140625" style="40"/>
    <col min="256" max="256" width="39.5703125" style="40" customWidth="1"/>
    <col min="257" max="257" width="13.7109375" style="40" customWidth="1"/>
    <col min="258" max="258" width="8" style="40" bestFit="1" customWidth="1"/>
    <col min="259" max="261" width="13.7109375" style="40" customWidth="1"/>
    <col min="262" max="262" width="14.140625" style="40" customWidth="1"/>
    <col min="263" max="263" width="8" style="40" bestFit="1" customWidth="1"/>
    <col min="264" max="264" width="9.140625" style="40"/>
    <col min="265" max="265" width="15.5703125" style="40" customWidth="1"/>
    <col min="266" max="266" width="8" style="40" bestFit="1" customWidth="1"/>
    <col min="267" max="267" width="15.5703125" style="40" customWidth="1"/>
    <col min="268" max="268" width="14.85546875" style="40" customWidth="1"/>
    <col min="269" max="269" width="8" style="40" bestFit="1" customWidth="1"/>
    <col min="270" max="272" width="14.85546875" style="40" customWidth="1"/>
    <col min="273" max="273" width="11.140625" style="40" customWidth="1"/>
    <col min="274" max="274" width="12.28515625" style="40" customWidth="1"/>
    <col min="275" max="275" width="22.85546875" style="40" customWidth="1"/>
    <col min="276" max="511" width="9.140625" style="40"/>
    <col min="512" max="512" width="39.5703125" style="40" customWidth="1"/>
    <col min="513" max="513" width="13.7109375" style="40" customWidth="1"/>
    <col min="514" max="514" width="8" style="40" bestFit="1" customWidth="1"/>
    <col min="515" max="517" width="13.7109375" style="40" customWidth="1"/>
    <col min="518" max="518" width="14.140625" style="40" customWidth="1"/>
    <col min="519" max="519" width="8" style="40" bestFit="1" customWidth="1"/>
    <col min="520" max="520" width="9.140625" style="40"/>
    <col min="521" max="521" width="15.5703125" style="40" customWidth="1"/>
    <col min="522" max="522" width="8" style="40" bestFit="1" customWidth="1"/>
    <col min="523" max="523" width="15.5703125" style="40" customWidth="1"/>
    <col min="524" max="524" width="14.85546875" style="40" customWidth="1"/>
    <col min="525" max="525" width="8" style="40" bestFit="1" customWidth="1"/>
    <col min="526" max="528" width="14.85546875" style="40" customWidth="1"/>
    <col min="529" max="529" width="11.140625" style="40" customWidth="1"/>
    <col min="530" max="530" width="12.28515625" style="40" customWidth="1"/>
    <col min="531" max="531" width="22.85546875" style="40" customWidth="1"/>
    <col min="532" max="767" width="9.140625" style="40"/>
    <col min="768" max="768" width="39.5703125" style="40" customWidth="1"/>
    <col min="769" max="769" width="13.7109375" style="40" customWidth="1"/>
    <col min="770" max="770" width="8" style="40" bestFit="1" customWidth="1"/>
    <col min="771" max="773" width="13.7109375" style="40" customWidth="1"/>
    <col min="774" max="774" width="14.140625" style="40" customWidth="1"/>
    <col min="775" max="775" width="8" style="40" bestFit="1" customWidth="1"/>
    <col min="776" max="776" width="9.140625" style="40"/>
    <col min="777" max="777" width="15.5703125" style="40" customWidth="1"/>
    <col min="778" max="778" width="8" style="40" bestFit="1" customWidth="1"/>
    <col min="779" max="779" width="15.5703125" style="40" customWidth="1"/>
    <col min="780" max="780" width="14.85546875" style="40" customWidth="1"/>
    <col min="781" max="781" width="8" style="40" bestFit="1" customWidth="1"/>
    <col min="782" max="784" width="14.85546875" style="40" customWidth="1"/>
    <col min="785" max="785" width="11.140625" style="40" customWidth="1"/>
    <col min="786" max="786" width="12.28515625" style="40" customWidth="1"/>
    <col min="787" max="787" width="22.85546875" style="40" customWidth="1"/>
    <col min="788" max="1023" width="9.140625" style="40"/>
    <col min="1024" max="1024" width="39.5703125" style="40" customWidth="1"/>
    <col min="1025" max="1025" width="13.7109375" style="40" customWidth="1"/>
    <col min="1026" max="1026" width="8" style="40" bestFit="1" customWidth="1"/>
    <col min="1027" max="1029" width="13.7109375" style="40" customWidth="1"/>
    <col min="1030" max="1030" width="14.140625" style="40" customWidth="1"/>
    <col min="1031" max="1031" width="8" style="40" bestFit="1" customWidth="1"/>
    <col min="1032" max="1032" width="9.140625" style="40"/>
    <col min="1033" max="1033" width="15.5703125" style="40" customWidth="1"/>
    <col min="1034" max="1034" width="8" style="40" bestFit="1" customWidth="1"/>
    <col min="1035" max="1035" width="15.5703125" style="40" customWidth="1"/>
    <col min="1036" max="1036" width="14.85546875" style="40" customWidth="1"/>
    <col min="1037" max="1037" width="8" style="40" bestFit="1" customWidth="1"/>
    <col min="1038" max="1040" width="14.85546875" style="40" customWidth="1"/>
    <col min="1041" max="1041" width="11.140625" style="40" customWidth="1"/>
    <col min="1042" max="1042" width="12.28515625" style="40" customWidth="1"/>
    <col min="1043" max="1043" width="22.85546875" style="40" customWidth="1"/>
    <col min="1044" max="1279" width="9.140625" style="40"/>
    <col min="1280" max="1280" width="39.5703125" style="40" customWidth="1"/>
    <col min="1281" max="1281" width="13.7109375" style="40" customWidth="1"/>
    <col min="1282" max="1282" width="8" style="40" bestFit="1" customWidth="1"/>
    <col min="1283" max="1285" width="13.7109375" style="40" customWidth="1"/>
    <col min="1286" max="1286" width="14.140625" style="40" customWidth="1"/>
    <col min="1287" max="1287" width="8" style="40" bestFit="1" customWidth="1"/>
    <col min="1288" max="1288" width="9.140625" style="40"/>
    <col min="1289" max="1289" width="15.5703125" style="40" customWidth="1"/>
    <col min="1290" max="1290" width="8" style="40" bestFit="1" customWidth="1"/>
    <col min="1291" max="1291" width="15.5703125" style="40" customWidth="1"/>
    <col min="1292" max="1292" width="14.85546875" style="40" customWidth="1"/>
    <col min="1293" max="1293" width="8" style="40" bestFit="1" customWidth="1"/>
    <col min="1294" max="1296" width="14.85546875" style="40" customWidth="1"/>
    <col min="1297" max="1297" width="11.140625" style="40" customWidth="1"/>
    <col min="1298" max="1298" width="12.28515625" style="40" customWidth="1"/>
    <col min="1299" max="1299" width="22.85546875" style="40" customWidth="1"/>
    <col min="1300" max="1535" width="9.140625" style="40"/>
    <col min="1536" max="1536" width="39.5703125" style="40" customWidth="1"/>
    <col min="1537" max="1537" width="13.7109375" style="40" customWidth="1"/>
    <col min="1538" max="1538" width="8" style="40" bestFit="1" customWidth="1"/>
    <col min="1539" max="1541" width="13.7109375" style="40" customWidth="1"/>
    <col min="1542" max="1542" width="14.140625" style="40" customWidth="1"/>
    <col min="1543" max="1543" width="8" style="40" bestFit="1" customWidth="1"/>
    <col min="1544" max="1544" width="9.140625" style="40"/>
    <col min="1545" max="1545" width="15.5703125" style="40" customWidth="1"/>
    <col min="1546" max="1546" width="8" style="40" bestFit="1" customWidth="1"/>
    <col min="1547" max="1547" width="15.5703125" style="40" customWidth="1"/>
    <col min="1548" max="1548" width="14.85546875" style="40" customWidth="1"/>
    <col min="1549" max="1549" width="8" style="40" bestFit="1" customWidth="1"/>
    <col min="1550" max="1552" width="14.85546875" style="40" customWidth="1"/>
    <col min="1553" max="1553" width="11.140625" style="40" customWidth="1"/>
    <col min="1554" max="1554" width="12.28515625" style="40" customWidth="1"/>
    <col min="1555" max="1555" width="22.85546875" style="40" customWidth="1"/>
    <col min="1556" max="1791" width="9.140625" style="40"/>
    <col min="1792" max="1792" width="39.5703125" style="40" customWidth="1"/>
    <col min="1793" max="1793" width="13.7109375" style="40" customWidth="1"/>
    <col min="1794" max="1794" width="8" style="40" bestFit="1" customWidth="1"/>
    <col min="1795" max="1797" width="13.7109375" style="40" customWidth="1"/>
    <col min="1798" max="1798" width="14.140625" style="40" customWidth="1"/>
    <col min="1799" max="1799" width="8" style="40" bestFit="1" customWidth="1"/>
    <col min="1800" max="1800" width="9.140625" style="40"/>
    <col min="1801" max="1801" width="15.5703125" style="40" customWidth="1"/>
    <col min="1802" max="1802" width="8" style="40" bestFit="1" customWidth="1"/>
    <col min="1803" max="1803" width="15.5703125" style="40" customWidth="1"/>
    <col min="1804" max="1804" width="14.85546875" style="40" customWidth="1"/>
    <col min="1805" max="1805" width="8" style="40" bestFit="1" customWidth="1"/>
    <col min="1806" max="1808" width="14.85546875" style="40" customWidth="1"/>
    <col min="1809" max="1809" width="11.140625" style="40" customWidth="1"/>
    <col min="1810" max="1810" width="12.28515625" style="40" customWidth="1"/>
    <col min="1811" max="1811" width="22.85546875" style="40" customWidth="1"/>
    <col min="1812" max="2047" width="9.140625" style="40"/>
    <col min="2048" max="2048" width="39.5703125" style="40" customWidth="1"/>
    <col min="2049" max="2049" width="13.7109375" style="40" customWidth="1"/>
    <col min="2050" max="2050" width="8" style="40" bestFit="1" customWidth="1"/>
    <col min="2051" max="2053" width="13.7109375" style="40" customWidth="1"/>
    <col min="2054" max="2054" width="14.140625" style="40" customWidth="1"/>
    <col min="2055" max="2055" width="8" style="40" bestFit="1" customWidth="1"/>
    <col min="2056" max="2056" width="9.140625" style="40"/>
    <col min="2057" max="2057" width="15.5703125" style="40" customWidth="1"/>
    <col min="2058" max="2058" width="8" style="40" bestFit="1" customWidth="1"/>
    <col min="2059" max="2059" width="15.5703125" style="40" customWidth="1"/>
    <col min="2060" max="2060" width="14.85546875" style="40" customWidth="1"/>
    <col min="2061" max="2061" width="8" style="40" bestFit="1" customWidth="1"/>
    <col min="2062" max="2064" width="14.85546875" style="40" customWidth="1"/>
    <col min="2065" max="2065" width="11.140625" style="40" customWidth="1"/>
    <col min="2066" max="2066" width="12.28515625" style="40" customWidth="1"/>
    <col min="2067" max="2067" width="22.85546875" style="40" customWidth="1"/>
    <col min="2068" max="2303" width="9.140625" style="40"/>
    <col min="2304" max="2304" width="39.5703125" style="40" customWidth="1"/>
    <col min="2305" max="2305" width="13.7109375" style="40" customWidth="1"/>
    <col min="2306" max="2306" width="8" style="40" bestFit="1" customWidth="1"/>
    <col min="2307" max="2309" width="13.7109375" style="40" customWidth="1"/>
    <col min="2310" max="2310" width="14.140625" style="40" customWidth="1"/>
    <col min="2311" max="2311" width="8" style="40" bestFit="1" customWidth="1"/>
    <col min="2312" max="2312" width="9.140625" style="40"/>
    <col min="2313" max="2313" width="15.5703125" style="40" customWidth="1"/>
    <col min="2314" max="2314" width="8" style="40" bestFit="1" customWidth="1"/>
    <col min="2315" max="2315" width="15.5703125" style="40" customWidth="1"/>
    <col min="2316" max="2316" width="14.85546875" style="40" customWidth="1"/>
    <col min="2317" max="2317" width="8" style="40" bestFit="1" customWidth="1"/>
    <col min="2318" max="2320" width="14.85546875" style="40" customWidth="1"/>
    <col min="2321" max="2321" width="11.140625" style="40" customWidth="1"/>
    <col min="2322" max="2322" width="12.28515625" style="40" customWidth="1"/>
    <col min="2323" max="2323" width="22.85546875" style="40" customWidth="1"/>
    <col min="2324" max="2559" width="9.140625" style="40"/>
    <col min="2560" max="2560" width="39.5703125" style="40" customWidth="1"/>
    <col min="2561" max="2561" width="13.7109375" style="40" customWidth="1"/>
    <col min="2562" max="2562" width="8" style="40" bestFit="1" customWidth="1"/>
    <col min="2563" max="2565" width="13.7109375" style="40" customWidth="1"/>
    <col min="2566" max="2566" width="14.140625" style="40" customWidth="1"/>
    <col min="2567" max="2567" width="8" style="40" bestFit="1" customWidth="1"/>
    <col min="2568" max="2568" width="9.140625" style="40"/>
    <col min="2569" max="2569" width="15.5703125" style="40" customWidth="1"/>
    <col min="2570" max="2570" width="8" style="40" bestFit="1" customWidth="1"/>
    <col min="2571" max="2571" width="15.5703125" style="40" customWidth="1"/>
    <col min="2572" max="2572" width="14.85546875" style="40" customWidth="1"/>
    <col min="2573" max="2573" width="8" style="40" bestFit="1" customWidth="1"/>
    <col min="2574" max="2576" width="14.85546875" style="40" customWidth="1"/>
    <col min="2577" max="2577" width="11.140625" style="40" customWidth="1"/>
    <col min="2578" max="2578" width="12.28515625" style="40" customWidth="1"/>
    <col min="2579" max="2579" width="22.85546875" style="40" customWidth="1"/>
    <col min="2580" max="2815" width="9.140625" style="40"/>
    <col min="2816" max="2816" width="39.5703125" style="40" customWidth="1"/>
    <col min="2817" max="2817" width="13.7109375" style="40" customWidth="1"/>
    <col min="2818" max="2818" width="8" style="40" bestFit="1" customWidth="1"/>
    <col min="2819" max="2821" width="13.7109375" style="40" customWidth="1"/>
    <col min="2822" max="2822" width="14.140625" style="40" customWidth="1"/>
    <col min="2823" max="2823" width="8" style="40" bestFit="1" customWidth="1"/>
    <col min="2824" max="2824" width="9.140625" style="40"/>
    <col min="2825" max="2825" width="15.5703125" style="40" customWidth="1"/>
    <col min="2826" max="2826" width="8" style="40" bestFit="1" customWidth="1"/>
    <col min="2827" max="2827" width="15.5703125" style="40" customWidth="1"/>
    <col min="2828" max="2828" width="14.85546875" style="40" customWidth="1"/>
    <col min="2829" max="2829" width="8" style="40" bestFit="1" customWidth="1"/>
    <col min="2830" max="2832" width="14.85546875" style="40" customWidth="1"/>
    <col min="2833" max="2833" width="11.140625" style="40" customWidth="1"/>
    <col min="2834" max="2834" width="12.28515625" style="40" customWidth="1"/>
    <col min="2835" max="2835" width="22.85546875" style="40" customWidth="1"/>
    <col min="2836" max="3071" width="9.140625" style="40"/>
    <col min="3072" max="3072" width="39.5703125" style="40" customWidth="1"/>
    <col min="3073" max="3073" width="13.7109375" style="40" customWidth="1"/>
    <col min="3074" max="3074" width="8" style="40" bestFit="1" customWidth="1"/>
    <col min="3075" max="3077" width="13.7109375" style="40" customWidth="1"/>
    <col min="3078" max="3078" width="14.140625" style="40" customWidth="1"/>
    <col min="3079" max="3079" width="8" style="40" bestFit="1" customWidth="1"/>
    <col min="3080" max="3080" width="9.140625" style="40"/>
    <col min="3081" max="3081" width="15.5703125" style="40" customWidth="1"/>
    <col min="3082" max="3082" width="8" style="40" bestFit="1" customWidth="1"/>
    <col min="3083" max="3083" width="15.5703125" style="40" customWidth="1"/>
    <col min="3084" max="3084" width="14.85546875" style="40" customWidth="1"/>
    <col min="3085" max="3085" width="8" style="40" bestFit="1" customWidth="1"/>
    <col min="3086" max="3088" width="14.85546875" style="40" customWidth="1"/>
    <col min="3089" max="3089" width="11.140625" style="40" customWidth="1"/>
    <col min="3090" max="3090" width="12.28515625" style="40" customWidth="1"/>
    <col min="3091" max="3091" width="22.85546875" style="40" customWidth="1"/>
    <col min="3092" max="3327" width="9.140625" style="40"/>
    <col min="3328" max="3328" width="39.5703125" style="40" customWidth="1"/>
    <col min="3329" max="3329" width="13.7109375" style="40" customWidth="1"/>
    <col min="3330" max="3330" width="8" style="40" bestFit="1" customWidth="1"/>
    <col min="3331" max="3333" width="13.7109375" style="40" customWidth="1"/>
    <col min="3334" max="3334" width="14.140625" style="40" customWidth="1"/>
    <col min="3335" max="3335" width="8" style="40" bestFit="1" customWidth="1"/>
    <col min="3336" max="3336" width="9.140625" style="40"/>
    <col min="3337" max="3337" width="15.5703125" style="40" customWidth="1"/>
    <col min="3338" max="3338" width="8" style="40" bestFit="1" customWidth="1"/>
    <col min="3339" max="3339" width="15.5703125" style="40" customWidth="1"/>
    <col min="3340" max="3340" width="14.85546875" style="40" customWidth="1"/>
    <col min="3341" max="3341" width="8" style="40" bestFit="1" customWidth="1"/>
    <col min="3342" max="3344" width="14.85546875" style="40" customWidth="1"/>
    <col min="3345" max="3345" width="11.140625" style="40" customWidth="1"/>
    <col min="3346" max="3346" width="12.28515625" style="40" customWidth="1"/>
    <col min="3347" max="3347" width="22.85546875" style="40" customWidth="1"/>
    <col min="3348" max="3583" width="9.140625" style="40"/>
    <col min="3584" max="3584" width="39.5703125" style="40" customWidth="1"/>
    <col min="3585" max="3585" width="13.7109375" style="40" customWidth="1"/>
    <col min="3586" max="3586" width="8" style="40" bestFit="1" customWidth="1"/>
    <col min="3587" max="3589" width="13.7109375" style="40" customWidth="1"/>
    <col min="3590" max="3590" width="14.140625" style="40" customWidth="1"/>
    <col min="3591" max="3591" width="8" style="40" bestFit="1" customWidth="1"/>
    <col min="3592" max="3592" width="9.140625" style="40"/>
    <col min="3593" max="3593" width="15.5703125" style="40" customWidth="1"/>
    <col min="3594" max="3594" width="8" style="40" bestFit="1" customWidth="1"/>
    <col min="3595" max="3595" width="15.5703125" style="40" customWidth="1"/>
    <col min="3596" max="3596" width="14.85546875" style="40" customWidth="1"/>
    <col min="3597" max="3597" width="8" style="40" bestFit="1" customWidth="1"/>
    <col min="3598" max="3600" width="14.85546875" style="40" customWidth="1"/>
    <col min="3601" max="3601" width="11.140625" style="40" customWidth="1"/>
    <col min="3602" max="3602" width="12.28515625" style="40" customWidth="1"/>
    <col min="3603" max="3603" width="22.85546875" style="40" customWidth="1"/>
    <col min="3604" max="3839" width="9.140625" style="40"/>
    <col min="3840" max="3840" width="39.5703125" style="40" customWidth="1"/>
    <col min="3841" max="3841" width="13.7109375" style="40" customWidth="1"/>
    <col min="3842" max="3842" width="8" style="40" bestFit="1" customWidth="1"/>
    <col min="3843" max="3845" width="13.7109375" style="40" customWidth="1"/>
    <col min="3846" max="3846" width="14.140625" style="40" customWidth="1"/>
    <col min="3847" max="3847" width="8" style="40" bestFit="1" customWidth="1"/>
    <col min="3848" max="3848" width="9.140625" style="40"/>
    <col min="3849" max="3849" width="15.5703125" style="40" customWidth="1"/>
    <col min="3850" max="3850" width="8" style="40" bestFit="1" customWidth="1"/>
    <col min="3851" max="3851" width="15.5703125" style="40" customWidth="1"/>
    <col min="3852" max="3852" width="14.85546875" style="40" customWidth="1"/>
    <col min="3853" max="3853" width="8" style="40" bestFit="1" customWidth="1"/>
    <col min="3854" max="3856" width="14.85546875" style="40" customWidth="1"/>
    <col min="3857" max="3857" width="11.140625" style="40" customWidth="1"/>
    <col min="3858" max="3858" width="12.28515625" style="40" customWidth="1"/>
    <col min="3859" max="3859" width="22.85546875" style="40" customWidth="1"/>
    <col min="3860" max="4095" width="9.140625" style="40"/>
    <col min="4096" max="4096" width="39.5703125" style="40" customWidth="1"/>
    <col min="4097" max="4097" width="13.7109375" style="40" customWidth="1"/>
    <col min="4098" max="4098" width="8" style="40" bestFit="1" customWidth="1"/>
    <col min="4099" max="4101" width="13.7109375" style="40" customWidth="1"/>
    <col min="4102" max="4102" width="14.140625" style="40" customWidth="1"/>
    <col min="4103" max="4103" width="8" style="40" bestFit="1" customWidth="1"/>
    <col min="4104" max="4104" width="9.140625" style="40"/>
    <col min="4105" max="4105" width="15.5703125" style="40" customWidth="1"/>
    <col min="4106" max="4106" width="8" style="40" bestFit="1" customWidth="1"/>
    <col min="4107" max="4107" width="15.5703125" style="40" customWidth="1"/>
    <col min="4108" max="4108" width="14.85546875" style="40" customWidth="1"/>
    <col min="4109" max="4109" width="8" style="40" bestFit="1" customWidth="1"/>
    <col min="4110" max="4112" width="14.85546875" style="40" customWidth="1"/>
    <col min="4113" max="4113" width="11.140625" style="40" customWidth="1"/>
    <col min="4114" max="4114" width="12.28515625" style="40" customWidth="1"/>
    <col min="4115" max="4115" width="22.85546875" style="40" customWidth="1"/>
    <col min="4116" max="4351" width="9.140625" style="40"/>
    <col min="4352" max="4352" width="39.5703125" style="40" customWidth="1"/>
    <col min="4353" max="4353" width="13.7109375" style="40" customWidth="1"/>
    <col min="4354" max="4354" width="8" style="40" bestFit="1" customWidth="1"/>
    <col min="4355" max="4357" width="13.7109375" style="40" customWidth="1"/>
    <col min="4358" max="4358" width="14.140625" style="40" customWidth="1"/>
    <col min="4359" max="4359" width="8" style="40" bestFit="1" customWidth="1"/>
    <col min="4360" max="4360" width="9.140625" style="40"/>
    <col min="4361" max="4361" width="15.5703125" style="40" customWidth="1"/>
    <col min="4362" max="4362" width="8" style="40" bestFit="1" customWidth="1"/>
    <col min="4363" max="4363" width="15.5703125" style="40" customWidth="1"/>
    <col min="4364" max="4364" width="14.85546875" style="40" customWidth="1"/>
    <col min="4365" max="4365" width="8" style="40" bestFit="1" customWidth="1"/>
    <col min="4366" max="4368" width="14.85546875" style="40" customWidth="1"/>
    <col min="4369" max="4369" width="11.140625" style="40" customWidth="1"/>
    <col min="4370" max="4370" width="12.28515625" style="40" customWidth="1"/>
    <col min="4371" max="4371" width="22.85546875" style="40" customWidth="1"/>
    <col min="4372" max="4607" width="9.140625" style="40"/>
    <col min="4608" max="4608" width="39.5703125" style="40" customWidth="1"/>
    <col min="4609" max="4609" width="13.7109375" style="40" customWidth="1"/>
    <col min="4610" max="4610" width="8" style="40" bestFit="1" customWidth="1"/>
    <col min="4611" max="4613" width="13.7109375" style="40" customWidth="1"/>
    <col min="4614" max="4614" width="14.140625" style="40" customWidth="1"/>
    <col min="4615" max="4615" width="8" style="40" bestFit="1" customWidth="1"/>
    <col min="4616" max="4616" width="9.140625" style="40"/>
    <col min="4617" max="4617" width="15.5703125" style="40" customWidth="1"/>
    <col min="4618" max="4618" width="8" style="40" bestFit="1" customWidth="1"/>
    <col min="4619" max="4619" width="15.5703125" style="40" customWidth="1"/>
    <col min="4620" max="4620" width="14.85546875" style="40" customWidth="1"/>
    <col min="4621" max="4621" width="8" style="40" bestFit="1" customWidth="1"/>
    <col min="4622" max="4624" width="14.85546875" style="40" customWidth="1"/>
    <col min="4625" max="4625" width="11.140625" style="40" customWidth="1"/>
    <col min="4626" max="4626" width="12.28515625" style="40" customWidth="1"/>
    <col min="4627" max="4627" width="22.85546875" style="40" customWidth="1"/>
    <col min="4628" max="4863" width="9.140625" style="40"/>
    <col min="4864" max="4864" width="39.5703125" style="40" customWidth="1"/>
    <col min="4865" max="4865" width="13.7109375" style="40" customWidth="1"/>
    <col min="4866" max="4866" width="8" style="40" bestFit="1" customWidth="1"/>
    <col min="4867" max="4869" width="13.7109375" style="40" customWidth="1"/>
    <col min="4870" max="4870" width="14.140625" style="40" customWidth="1"/>
    <col min="4871" max="4871" width="8" style="40" bestFit="1" customWidth="1"/>
    <col min="4872" max="4872" width="9.140625" style="40"/>
    <col min="4873" max="4873" width="15.5703125" style="40" customWidth="1"/>
    <col min="4874" max="4874" width="8" style="40" bestFit="1" customWidth="1"/>
    <col min="4875" max="4875" width="15.5703125" style="40" customWidth="1"/>
    <col min="4876" max="4876" width="14.85546875" style="40" customWidth="1"/>
    <col min="4877" max="4877" width="8" style="40" bestFit="1" customWidth="1"/>
    <col min="4878" max="4880" width="14.85546875" style="40" customWidth="1"/>
    <col min="4881" max="4881" width="11.140625" style="40" customWidth="1"/>
    <col min="4882" max="4882" width="12.28515625" style="40" customWidth="1"/>
    <col min="4883" max="4883" width="22.85546875" style="40" customWidth="1"/>
    <col min="4884" max="5119" width="9.140625" style="40"/>
    <col min="5120" max="5120" width="39.5703125" style="40" customWidth="1"/>
    <col min="5121" max="5121" width="13.7109375" style="40" customWidth="1"/>
    <col min="5122" max="5122" width="8" style="40" bestFit="1" customWidth="1"/>
    <col min="5123" max="5125" width="13.7109375" style="40" customWidth="1"/>
    <col min="5126" max="5126" width="14.140625" style="40" customWidth="1"/>
    <col min="5127" max="5127" width="8" style="40" bestFit="1" customWidth="1"/>
    <col min="5128" max="5128" width="9.140625" style="40"/>
    <col min="5129" max="5129" width="15.5703125" style="40" customWidth="1"/>
    <col min="5130" max="5130" width="8" style="40" bestFit="1" customWidth="1"/>
    <col min="5131" max="5131" width="15.5703125" style="40" customWidth="1"/>
    <col min="5132" max="5132" width="14.85546875" style="40" customWidth="1"/>
    <col min="5133" max="5133" width="8" style="40" bestFit="1" customWidth="1"/>
    <col min="5134" max="5136" width="14.85546875" style="40" customWidth="1"/>
    <col min="5137" max="5137" width="11.140625" style="40" customWidth="1"/>
    <col min="5138" max="5138" width="12.28515625" style="40" customWidth="1"/>
    <col min="5139" max="5139" width="22.85546875" style="40" customWidth="1"/>
    <col min="5140" max="5375" width="9.140625" style="40"/>
    <col min="5376" max="5376" width="39.5703125" style="40" customWidth="1"/>
    <col min="5377" max="5377" width="13.7109375" style="40" customWidth="1"/>
    <col min="5378" max="5378" width="8" style="40" bestFit="1" customWidth="1"/>
    <col min="5379" max="5381" width="13.7109375" style="40" customWidth="1"/>
    <col min="5382" max="5382" width="14.140625" style="40" customWidth="1"/>
    <col min="5383" max="5383" width="8" style="40" bestFit="1" customWidth="1"/>
    <col min="5384" max="5384" width="9.140625" style="40"/>
    <col min="5385" max="5385" width="15.5703125" style="40" customWidth="1"/>
    <col min="5386" max="5386" width="8" style="40" bestFit="1" customWidth="1"/>
    <col min="5387" max="5387" width="15.5703125" style="40" customWidth="1"/>
    <col min="5388" max="5388" width="14.85546875" style="40" customWidth="1"/>
    <col min="5389" max="5389" width="8" style="40" bestFit="1" customWidth="1"/>
    <col min="5390" max="5392" width="14.85546875" style="40" customWidth="1"/>
    <col min="5393" max="5393" width="11.140625" style="40" customWidth="1"/>
    <col min="5394" max="5394" width="12.28515625" style="40" customWidth="1"/>
    <col min="5395" max="5395" width="22.85546875" style="40" customWidth="1"/>
    <col min="5396" max="5631" width="9.140625" style="40"/>
    <col min="5632" max="5632" width="39.5703125" style="40" customWidth="1"/>
    <col min="5633" max="5633" width="13.7109375" style="40" customWidth="1"/>
    <col min="5634" max="5634" width="8" style="40" bestFit="1" customWidth="1"/>
    <col min="5635" max="5637" width="13.7109375" style="40" customWidth="1"/>
    <col min="5638" max="5638" width="14.140625" style="40" customWidth="1"/>
    <col min="5639" max="5639" width="8" style="40" bestFit="1" customWidth="1"/>
    <col min="5640" max="5640" width="9.140625" style="40"/>
    <col min="5641" max="5641" width="15.5703125" style="40" customWidth="1"/>
    <col min="5642" max="5642" width="8" style="40" bestFit="1" customWidth="1"/>
    <col min="5643" max="5643" width="15.5703125" style="40" customWidth="1"/>
    <col min="5644" max="5644" width="14.85546875" style="40" customWidth="1"/>
    <col min="5645" max="5645" width="8" style="40" bestFit="1" customWidth="1"/>
    <col min="5646" max="5648" width="14.85546875" style="40" customWidth="1"/>
    <col min="5649" max="5649" width="11.140625" style="40" customWidth="1"/>
    <col min="5650" max="5650" width="12.28515625" style="40" customWidth="1"/>
    <col min="5651" max="5651" width="22.85546875" style="40" customWidth="1"/>
    <col min="5652" max="5887" width="9.140625" style="40"/>
    <col min="5888" max="5888" width="39.5703125" style="40" customWidth="1"/>
    <col min="5889" max="5889" width="13.7109375" style="40" customWidth="1"/>
    <col min="5890" max="5890" width="8" style="40" bestFit="1" customWidth="1"/>
    <col min="5891" max="5893" width="13.7109375" style="40" customWidth="1"/>
    <col min="5894" max="5894" width="14.140625" style="40" customWidth="1"/>
    <col min="5895" max="5895" width="8" style="40" bestFit="1" customWidth="1"/>
    <col min="5896" max="5896" width="9.140625" style="40"/>
    <col min="5897" max="5897" width="15.5703125" style="40" customWidth="1"/>
    <col min="5898" max="5898" width="8" style="40" bestFit="1" customWidth="1"/>
    <col min="5899" max="5899" width="15.5703125" style="40" customWidth="1"/>
    <col min="5900" max="5900" width="14.85546875" style="40" customWidth="1"/>
    <col min="5901" max="5901" width="8" style="40" bestFit="1" customWidth="1"/>
    <col min="5902" max="5904" width="14.85546875" style="40" customWidth="1"/>
    <col min="5905" max="5905" width="11.140625" style="40" customWidth="1"/>
    <col min="5906" max="5906" width="12.28515625" style="40" customWidth="1"/>
    <col min="5907" max="5907" width="22.85546875" style="40" customWidth="1"/>
    <col min="5908" max="6143" width="9.140625" style="40"/>
    <col min="6144" max="6144" width="39.5703125" style="40" customWidth="1"/>
    <col min="6145" max="6145" width="13.7109375" style="40" customWidth="1"/>
    <col min="6146" max="6146" width="8" style="40" bestFit="1" customWidth="1"/>
    <col min="6147" max="6149" width="13.7109375" style="40" customWidth="1"/>
    <col min="6150" max="6150" width="14.140625" style="40" customWidth="1"/>
    <col min="6151" max="6151" width="8" style="40" bestFit="1" customWidth="1"/>
    <col min="6152" max="6152" width="9.140625" style="40"/>
    <col min="6153" max="6153" width="15.5703125" style="40" customWidth="1"/>
    <col min="6154" max="6154" width="8" style="40" bestFit="1" customWidth="1"/>
    <col min="6155" max="6155" width="15.5703125" style="40" customWidth="1"/>
    <col min="6156" max="6156" width="14.85546875" style="40" customWidth="1"/>
    <col min="6157" max="6157" width="8" style="40" bestFit="1" customWidth="1"/>
    <col min="6158" max="6160" width="14.85546875" style="40" customWidth="1"/>
    <col min="6161" max="6161" width="11.140625" style="40" customWidth="1"/>
    <col min="6162" max="6162" width="12.28515625" style="40" customWidth="1"/>
    <col min="6163" max="6163" width="22.85546875" style="40" customWidth="1"/>
    <col min="6164" max="6399" width="9.140625" style="40"/>
    <col min="6400" max="6400" width="39.5703125" style="40" customWidth="1"/>
    <col min="6401" max="6401" width="13.7109375" style="40" customWidth="1"/>
    <col min="6402" max="6402" width="8" style="40" bestFit="1" customWidth="1"/>
    <col min="6403" max="6405" width="13.7109375" style="40" customWidth="1"/>
    <col min="6406" max="6406" width="14.140625" style="40" customWidth="1"/>
    <col min="6407" max="6407" width="8" style="40" bestFit="1" customWidth="1"/>
    <col min="6408" max="6408" width="9.140625" style="40"/>
    <col min="6409" max="6409" width="15.5703125" style="40" customWidth="1"/>
    <col min="6410" max="6410" width="8" style="40" bestFit="1" customWidth="1"/>
    <col min="6411" max="6411" width="15.5703125" style="40" customWidth="1"/>
    <col min="6412" max="6412" width="14.85546875" style="40" customWidth="1"/>
    <col min="6413" max="6413" width="8" style="40" bestFit="1" customWidth="1"/>
    <col min="6414" max="6416" width="14.85546875" style="40" customWidth="1"/>
    <col min="6417" max="6417" width="11.140625" style="40" customWidth="1"/>
    <col min="6418" max="6418" width="12.28515625" style="40" customWidth="1"/>
    <col min="6419" max="6419" width="22.85546875" style="40" customWidth="1"/>
    <col min="6420" max="6655" width="9.140625" style="40"/>
    <col min="6656" max="6656" width="39.5703125" style="40" customWidth="1"/>
    <col min="6657" max="6657" width="13.7109375" style="40" customWidth="1"/>
    <col min="6658" max="6658" width="8" style="40" bestFit="1" customWidth="1"/>
    <col min="6659" max="6661" width="13.7109375" style="40" customWidth="1"/>
    <col min="6662" max="6662" width="14.140625" style="40" customWidth="1"/>
    <col min="6663" max="6663" width="8" style="40" bestFit="1" customWidth="1"/>
    <col min="6664" max="6664" width="9.140625" style="40"/>
    <col min="6665" max="6665" width="15.5703125" style="40" customWidth="1"/>
    <col min="6666" max="6666" width="8" style="40" bestFit="1" customWidth="1"/>
    <col min="6667" max="6667" width="15.5703125" style="40" customWidth="1"/>
    <col min="6668" max="6668" width="14.85546875" style="40" customWidth="1"/>
    <col min="6669" max="6669" width="8" style="40" bestFit="1" customWidth="1"/>
    <col min="6670" max="6672" width="14.85546875" style="40" customWidth="1"/>
    <col min="6673" max="6673" width="11.140625" style="40" customWidth="1"/>
    <col min="6674" max="6674" width="12.28515625" style="40" customWidth="1"/>
    <col min="6675" max="6675" width="22.85546875" style="40" customWidth="1"/>
    <col min="6676" max="6911" width="9.140625" style="40"/>
    <col min="6912" max="6912" width="39.5703125" style="40" customWidth="1"/>
    <col min="6913" max="6913" width="13.7109375" style="40" customWidth="1"/>
    <col min="6914" max="6914" width="8" style="40" bestFit="1" customWidth="1"/>
    <col min="6915" max="6917" width="13.7109375" style="40" customWidth="1"/>
    <col min="6918" max="6918" width="14.140625" style="40" customWidth="1"/>
    <col min="6919" max="6919" width="8" style="40" bestFit="1" customWidth="1"/>
    <col min="6920" max="6920" width="9.140625" style="40"/>
    <col min="6921" max="6921" width="15.5703125" style="40" customWidth="1"/>
    <col min="6922" max="6922" width="8" style="40" bestFit="1" customWidth="1"/>
    <col min="6923" max="6923" width="15.5703125" style="40" customWidth="1"/>
    <col min="6924" max="6924" width="14.85546875" style="40" customWidth="1"/>
    <col min="6925" max="6925" width="8" style="40" bestFit="1" customWidth="1"/>
    <col min="6926" max="6928" width="14.85546875" style="40" customWidth="1"/>
    <col min="6929" max="6929" width="11.140625" style="40" customWidth="1"/>
    <col min="6930" max="6930" width="12.28515625" style="40" customWidth="1"/>
    <col min="6931" max="6931" width="22.85546875" style="40" customWidth="1"/>
    <col min="6932" max="7167" width="9.140625" style="40"/>
    <col min="7168" max="7168" width="39.5703125" style="40" customWidth="1"/>
    <col min="7169" max="7169" width="13.7109375" style="40" customWidth="1"/>
    <col min="7170" max="7170" width="8" style="40" bestFit="1" customWidth="1"/>
    <col min="7171" max="7173" width="13.7109375" style="40" customWidth="1"/>
    <col min="7174" max="7174" width="14.140625" style="40" customWidth="1"/>
    <col min="7175" max="7175" width="8" style="40" bestFit="1" customWidth="1"/>
    <col min="7176" max="7176" width="9.140625" style="40"/>
    <col min="7177" max="7177" width="15.5703125" style="40" customWidth="1"/>
    <col min="7178" max="7178" width="8" style="40" bestFit="1" customWidth="1"/>
    <col min="7179" max="7179" width="15.5703125" style="40" customWidth="1"/>
    <col min="7180" max="7180" width="14.85546875" style="40" customWidth="1"/>
    <col min="7181" max="7181" width="8" style="40" bestFit="1" customWidth="1"/>
    <col min="7182" max="7184" width="14.85546875" style="40" customWidth="1"/>
    <col min="7185" max="7185" width="11.140625" style="40" customWidth="1"/>
    <col min="7186" max="7186" width="12.28515625" style="40" customWidth="1"/>
    <col min="7187" max="7187" width="22.85546875" style="40" customWidth="1"/>
    <col min="7188" max="7423" width="9.140625" style="40"/>
    <col min="7424" max="7424" width="39.5703125" style="40" customWidth="1"/>
    <col min="7425" max="7425" width="13.7109375" style="40" customWidth="1"/>
    <col min="7426" max="7426" width="8" style="40" bestFit="1" customWidth="1"/>
    <col min="7427" max="7429" width="13.7109375" style="40" customWidth="1"/>
    <col min="7430" max="7430" width="14.140625" style="40" customWidth="1"/>
    <col min="7431" max="7431" width="8" style="40" bestFit="1" customWidth="1"/>
    <col min="7432" max="7432" width="9.140625" style="40"/>
    <col min="7433" max="7433" width="15.5703125" style="40" customWidth="1"/>
    <col min="7434" max="7434" width="8" style="40" bestFit="1" customWidth="1"/>
    <col min="7435" max="7435" width="15.5703125" style="40" customWidth="1"/>
    <col min="7436" max="7436" width="14.85546875" style="40" customWidth="1"/>
    <col min="7437" max="7437" width="8" style="40" bestFit="1" customWidth="1"/>
    <col min="7438" max="7440" width="14.85546875" style="40" customWidth="1"/>
    <col min="7441" max="7441" width="11.140625" style="40" customWidth="1"/>
    <col min="7442" max="7442" width="12.28515625" style="40" customWidth="1"/>
    <col min="7443" max="7443" width="22.85546875" style="40" customWidth="1"/>
    <col min="7444" max="7679" width="9.140625" style="40"/>
    <col min="7680" max="7680" width="39.5703125" style="40" customWidth="1"/>
    <col min="7681" max="7681" width="13.7109375" style="40" customWidth="1"/>
    <col min="7682" max="7682" width="8" style="40" bestFit="1" customWidth="1"/>
    <col min="7683" max="7685" width="13.7109375" style="40" customWidth="1"/>
    <col min="7686" max="7686" width="14.140625" style="40" customWidth="1"/>
    <col min="7687" max="7687" width="8" style="40" bestFit="1" customWidth="1"/>
    <col min="7688" max="7688" width="9.140625" style="40"/>
    <col min="7689" max="7689" width="15.5703125" style="40" customWidth="1"/>
    <col min="7690" max="7690" width="8" style="40" bestFit="1" customWidth="1"/>
    <col min="7691" max="7691" width="15.5703125" style="40" customWidth="1"/>
    <col min="7692" max="7692" width="14.85546875" style="40" customWidth="1"/>
    <col min="7693" max="7693" width="8" style="40" bestFit="1" customWidth="1"/>
    <col min="7694" max="7696" width="14.85546875" style="40" customWidth="1"/>
    <col min="7697" max="7697" width="11.140625" style="40" customWidth="1"/>
    <col min="7698" max="7698" width="12.28515625" style="40" customWidth="1"/>
    <col min="7699" max="7699" width="22.85546875" style="40" customWidth="1"/>
    <col min="7700" max="7935" width="9.140625" style="40"/>
    <col min="7936" max="7936" width="39.5703125" style="40" customWidth="1"/>
    <col min="7937" max="7937" width="13.7109375" style="40" customWidth="1"/>
    <col min="7938" max="7938" width="8" style="40" bestFit="1" customWidth="1"/>
    <col min="7939" max="7941" width="13.7109375" style="40" customWidth="1"/>
    <col min="7942" max="7942" width="14.140625" style="40" customWidth="1"/>
    <col min="7943" max="7943" width="8" style="40" bestFit="1" customWidth="1"/>
    <col min="7944" max="7944" width="9.140625" style="40"/>
    <col min="7945" max="7945" width="15.5703125" style="40" customWidth="1"/>
    <col min="7946" max="7946" width="8" style="40" bestFit="1" customWidth="1"/>
    <col min="7947" max="7947" width="15.5703125" style="40" customWidth="1"/>
    <col min="7948" max="7948" width="14.85546875" style="40" customWidth="1"/>
    <col min="7949" max="7949" width="8" style="40" bestFit="1" customWidth="1"/>
    <col min="7950" max="7952" width="14.85546875" style="40" customWidth="1"/>
    <col min="7953" max="7953" width="11.140625" style="40" customWidth="1"/>
    <col min="7954" max="7954" width="12.28515625" style="40" customWidth="1"/>
    <col min="7955" max="7955" width="22.85546875" style="40" customWidth="1"/>
    <col min="7956" max="8191" width="9.140625" style="40"/>
    <col min="8192" max="8192" width="39.5703125" style="40" customWidth="1"/>
    <col min="8193" max="8193" width="13.7109375" style="40" customWidth="1"/>
    <col min="8194" max="8194" width="8" style="40" bestFit="1" customWidth="1"/>
    <col min="8195" max="8197" width="13.7109375" style="40" customWidth="1"/>
    <col min="8198" max="8198" width="14.140625" style="40" customWidth="1"/>
    <col min="8199" max="8199" width="8" style="40" bestFit="1" customWidth="1"/>
    <col min="8200" max="8200" width="9.140625" style="40"/>
    <col min="8201" max="8201" width="15.5703125" style="40" customWidth="1"/>
    <col min="8202" max="8202" width="8" style="40" bestFit="1" customWidth="1"/>
    <col min="8203" max="8203" width="15.5703125" style="40" customWidth="1"/>
    <col min="8204" max="8204" width="14.85546875" style="40" customWidth="1"/>
    <col min="8205" max="8205" width="8" style="40" bestFit="1" customWidth="1"/>
    <col min="8206" max="8208" width="14.85546875" style="40" customWidth="1"/>
    <col min="8209" max="8209" width="11.140625" style="40" customWidth="1"/>
    <col min="8210" max="8210" width="12.28515625" style="40" customWidth="1"/>
    <col min="8211" max="8211" width="22.85546875" style="40" customWidth="1"/>
    <col min="8212" max="8447" width="9.140625" style="40"/>
    <col min="8448" max="8448" width="39.5703125" style="40" customWidth="1"/>
    <col min="8449" max="8449" width="13.7109375" style="40" customWidth="1"/>
    <col min="8450" max="8450" width="8" style="40" bestFit="1" customWidth="1"/>
    <col min="8451" max="8453" width="13.7109375" style="40" customWidth="1"/>
    <col min="8454" max="8454" width="14.140625" style="40" customWidth="1"/>
    <col min="8455" max="8455" width="8" style="40" bestFit="1" customWidth="1"/>
    <col min="8456" max="8456" width="9.140625" style="40"/>
    <col min="8457" max="8457" width="15.5703125" style="40" customWidth="1"/>
    <col min="8458" max="8458" width="8" style="40" bestFit="1" customWidth="1"/>
    <col min="8459" max="8459" width="15.5703125" style="40" customWidth="1"/>
    <col min="8460" max="8460" width="14.85546875" style="40" customWidth="1"/>
    <col min="8461" max="8461" width="8" style="40" bestFit="1" customWidth="1"/>
    <col min="8462" max="8464" width="14.85546875" style="40" customWidth="1"/>
    <col min="8465" max="8465" width="11.140625" style="40" customWidth="1"/>
    <col min="8466" max="8466" width="12.28515625" style="40" customWidth="1"/>
    <col min="8467" max="8467" width="22.85546875" style="40" customWidth="1"/>
    <col min="8468" max="8703" width="9.140625" style="40"/>
    <col min="8704" max="8704" width="39.5703125" style="40" customWidth="1"/>
    <col min="8705" max="8705" width="13.7109375" style="40" customWidth="1"/>
    <col min="8706" max="8706" width="8" style="40" bestFit="1" customWidth="1"/>
    <col min="8707" max="8709" width="13.7109375" style="40" customWidth="1"/>
    <col min="8710" max="8710" width="14.140625" style="40" customWidth="1"/>
    <col min="8711" max="8711" width="8" style="40" bestFit="1" customWidth="1"/>
    <col min="8712" max="8712" width="9.140625" style="40"/>
    <col min="8713" max="8713" width="15.5703125" style="40" customWidth="1"/>
    <col min="8714" max="8714" width="8" style="40" bestFit="1" customWidth="1"/>
    <col min="8715" max="8715" width="15.5703125" style="40" customWidth="1"/>
    <col min="8716" max="8716" width="14.85546875" style="40" customWidth="1"/>
    <col min="8717" max="8717" width="8" style="40" bestFit="1" customWidth="1"/>
    <col min="8718" max="8720" width="14.85546875" style="40" customWidth="1"/>
    <col min="8721" max="8721" width="11.140625" style="40" customWidth="1"/>
    <col min="8722" max="8722" width="12.28515625" style="40" customWidth="1"/>
    <col min="8723" max="8723" width="22.85546875" style="40" customWidth="1"/>
    <col min="8724" max="8959" width="9.140625" style="40"/>
    <col min="8960" max="8960" width="39.5703125" style="40" customWidth="1"/>
    <col min="8961" max="8961" width="13.7109375" style="40" customWidth="1"/>
    <col min="8962" max="8962" width="8" style="40" bestFit="1" customWidth="1"/>
    <col min="8963" max="8965" width="13.7109375" style="40" customWidth="1"/>
    <col min="8966" max="8966" width="14.140625" style="40" customWidth="1"/>
    <col min="8967" max="8967" width="8" style="40" bestFit="1" customWidth="1"/>
    <col min="8968" max="8968" width="9.140625" style="40"/>
    <col min="8969" max="8969" width="15.5703125" style="40" customWidth="1"/>
    <col min="8970" max="8970" width="8" style="40" bestFit="1" customWidth="1"/>
    <col min="8971" max="8971" width="15.5703125" style="40" customWidth="1"/>
    <col min="8972" max="8972" width="14.85546875" style="40" customWidth="1"/>
    <col min="8973" max="8973" width="8" style="40" bestFit="1" customWidth="1"/>
    <col min="8974" max="8976" width="14.85546875" style="40" customWidth="1"/>
    <col min="8977" max="8977" width="11.140625" style="40" customWidth="1"/>
    <col min="8978" max="8978" width="12.28515625" style="40" customWidth="1"/>
    <col min="8979" max="8979" width="22.85546875" style="40" customWidth="1"/>
    <col min="8980" max="9215" width="9.140625" style="40"/>
    <col min="9216" max="9216" width="39.5703125" style="40" customWidth="1"/>
    <col min="9217" max="9217" width="13.7109375" style="40" customWidth="1"/>
    <col min="9218" max="9218" width="8" style="40" bestFit="1" customWidth="1"/>
    <col min="9219" max="9221" width="13.7109375" style="40" customWidth="1"/>
    <col min="9222" max="9222" width="14.140625" style="40" customWidth="1"/>
    <col min="9223" max="9223" width="8" style="40" bestFit="1" customWidth="1"/>
    <col min="9224" max="9224" width="9.140625" style="40"/>
    <col min="9225" max="9225" width="15.5703125" style="40" customWidth="1"/>
    <col min="9226" max="9226" width="8" style="40" bestFit="1" customWidth="1"/>
    <col min="9227" max="9227" width="15.5703125" style="40" customWidth="1"/>
    <col min="9228" max="9228" width="14.85546875" style="40" customWidth="1"/>
    <col min="9229" max="9229" width="8" style="40" bestFit="1" customWidth="1"/>
    <col min="9230" max="9232" width="14.85546875" style="40" customWidth="1"/>
    <col min="9233" max="9233" width="11.140625" style="40" customWidth="1"/>
    <col min="9234" max="9234" width="12.28515625" style="40" customWidth="1"/>
    <col min="9235" max="9235" width="22.85546875" style="40" customWidth="1"/>
    <col min="9236" max="9471" width="9.140625" style="40"/>
    <col min="9472" max="9472" width="39.5703125" style="40" customWidth="1"/>
    <col min="9473" max="9473" width="13.7109375" style="40" customWidth="1"/>
    <col min="9474" max="9474" width="8" style="40" bestFit="1" customWidth="1"/>
    <col min="9475" max="9477" width="13.7109375" style="40" customWidth="1"/>
    <col min="9478" max="9478" width="14.140625" style="40" customWidth="1"/>
    <col min="9479" max="9479" width="8" style="40" bestFit="1" customWidth="1"/>
    <col min="9480" max="9480" width="9.140625" style="40"/>
    <col min="9481" max="9481" width="15.5703125" style="40" customWidth="1"/>
    <col min="9482" max="9482" width="8" style="40" bestFit="1" customWidth="1"/>
    <col min="9483" max="9483" width="15.5703125" style="40" customWidth="1"/>
    <col min="9484" max="9484" width="14.85546875" style="40" customWidth="1"/>
    <col min="9485" max="9485" width="8" style="40" bestFit="1" customWidth="1"/>
    <col min="9486" max="9488" width="14.85546875" style="40" customWidth="1"/>
    <col min="9489" max="9489" width="11.140625" style="40" customWidth="1"/>
    <col min="9490" max="9490" width="12.28515625" style="40" customWidth="1"/>
    <col min="9491" max="9491" width="22.85546875" style="40" customWidth="1"/>
    <col min="9492" max="9727" width="9.140625" style="40"/>
    <col min="9728" max="9728" width="39.5703125" style="40" customWidth="1"/>
    <col min="9729" max="9729" width="13.7109375" style="40" customWidth="1"/>
    <col min="9730" max="9730" width="8" style="40" bestFit="1" customWidth="1"/>
    <col min="9731" max="9733" width="13.7109375" style="40" customWidth="1"/>
    <col min="9734" max="9734" width="14.140625" style="40" customWidth="1"/>
    <col min="9735" max="9735" width="8" style="40" bestFit="1" customWidth="1"/>
    <col min="9736" max="9736" width="9.140625" style="40"/>
    <col min="9737" max="9737" width="15.5703125" style="40" customWidth="1"/>
    <col min="9738" max="9738" width="8" style="40" bestFit="1" customWidth="1"/>
    <col min="9739" max="9739" width="15.5703125" style="40" customWidth="1"/>
    <col min="9740" max="9740" width="14.85546875" style="40" customWidth="1"/>
    <col min="9741" max="9741" width="8" style="40" bestFit="1" customWidth="1"/>
    <col min="9742" max="9744" width="14.85546875" style="40" customWidth="1"/>
    <col min="9745" max="9745" width="11.140625" style="40" customWidth="1"/>
    <col min="9746" max="9746" width="12.28515625" style="40" customWidth="1"/>
    <col min="9747" max="9747" width="22.85546875" style="40" customWidth="1"/>
    <col min="9748" max="9983" width="9.140625" style="40"/>
    <col min="9984" max="9984" width="39.5703125" style="40" customWidth="1"/>
    <col min="9985" max="9985" width="13.7109375" style="40" customWidth="1"/>
    <col min="9986" max="9986" width="8" style="40" bestFit="1" customWidth="1"/>
    <col min="9987" max="9989" width="13.7109375" style="40" customWidth="1"/>
    <col min="9990" max="9990" width="14.140625" style="40" customWidth="1"/>
    <col min="9991" max="9991" width="8" style="40" bestFit="1" customWidth="1"/>
    <col min="9992" max="9992" width="9.140625" style="40"/>
    <col min="9993" max="9993" width="15.5703125" style="40" customWidth="1"/>
    <col min="9994" max="9994" width="8" style="40" bestFit="1" customWidth="1"/>
    <col min="9995" max="9995" width="15.5703125" style="40" customWidth="1"/>
    <col min="9996" max="9996" width="14.85546875" style="40" customWidth="1"/>
    <col min="9997" max="9997" width="8" style="40" bestFit="1" customWidth="1"/>
    <col min="9998" max="10000" width="14.85546875" style="40" customWidth="1"/>
    <col min="10001" max="10001" width="11.140625" style="40" customWidth="1"/>
    <col min="10002" max="10002" width="12.28515625" style="40" customWidth="1"/>
    <col min="10003" max="10003" width="22.85546875" style="40" customWidth="1"/>
    <col min="10004" max="10239" width="9.140625" style="40"/>
    <col min="10240" max="10240" width="39.5703125" style="40" customWidth="1"/>
    <col min="10241" max="10241" width="13.7109375" style="40" customWidth="1"/>
    <col min="10242" max="10242" width="8" style="40" bestFit="1" customWidth="1"/>
    <col min="10243" max="10245" width="13.7109375" style="40" customWidth="1"/>
    <col min="10246" max="10246" width="14.140625" style="40" customWidth="1"/>
    <col min="10247" max="10247" width="8" style="40" bestFit="1" customWidth="1"/>
    <col min="10248" max="10248" width="9.140625" style="40"/>
    <col min="10249" max="10249" width="15.5703125" style="40" customWidth="1"/>
    <col min="10250" max="10250" width="8" style="40" bestFit="1" customWidth="1"/>
    <col min="10251" max="10251" width="15.5703125" style="40" customWidth="1"/>
    <col min="10252" max="10252" width="14.85546875" style="40" customWidth="1"/>
    <col min="10253" max="10253" width="8" style="40" bestFit="1" customWidth="1"/>
    <col min="10254" max="10256" width="14.85546875" style="40" customWidth="1"/>
    <col min="10257" max="10257" width="11.140625" style="40" customWidth="1"/>
    <col min="10258" max="10258" width="12.28515625" style="40" customWidth="1"/>
    <col min="10259" max="10259" width="22.85546875" style="40" customWidth="1"/>
    <col min="10260" max="10495" width="9.140625" style="40"/>
    <col min="10496" max="10496" width="39.5703125" style="40" customWidth="1"/>
    <col min="10497" max="10497" width="13.7109375" style="40" customWidth="1"/>
    <col min="10498" max="10498" width="8" style="40" bestFit="1" customWidth="1"/>
    <col min="10499" max="10501" width="13.7109375" style="40" customWidth="1"/>
    <col min="10502" max="10502" width="14.140625" style="40" customWidth="1"/>
    <col min="10503" max="10503" width="8" style="40" bestFit="1" customWidth="1"/>
    <col min="10504" max="10504" width="9.140625" style="40"/>
    <col min="10505" max="10505" width="15.5703125" style="40" customWidth="1"/>
    <col min="10506" max="10506" width="8" style="40" bestFit="1" customWidth="1"/>
    <col min="10507" max="10507" width="15.5703125" style="40" customWidth="1"/>
    <col min="10508" max="10508" width="14.85546875" style="40" customWidth="1"/>
    <col min="10509" max="10509" width="8" style="40" bestFit="1" customWidth="1"/>
    <col min="10510" max="10512" width="14.85546875" style="40" customWidth="1"/>
    <col min="10513" max="10513" width="11.140625" style="40" customWidth="1"/>
    <col min="10514" max="10514" width="12.28515625" style="40" customWidth="1"/>
    <col min="10515" max="10515" width="22.85546875" style="40" customWidth="1"/>
    <col min="10516" max="10751" width="9.140625" style="40"/>
    <col min="10752" max="10752" width="39.5703125" style="40" customWidth="1"/>
    <col min="10753" max="10753" width="13.7109375" style="40" customWidth="1"/>
    <col min="10754" max="10754" width="8" style="40" bestFit="1" customWidth="1"/>
    <col min="10755" max="10757" width="13.7109375" style="40" customWidth="1"/>
    <col min="10758" max="10758" width="14.140625" style="40" customWidth="1"/>
    <col min="10759" max="10759" width="8" style="40" bestFit="1" customWidth="1"/>
    <col min="10760" max="10760" width="9.140625" style="40"/>
    <col min="10761" max="10761" width="15.5703125" style="40" customWidth="1"/>
    <col min="10762" max="10762" width="8" style="40" bestFit="1" customWidth="1"/>
    <col min="10763" max="10763" width="15.5703125" style="40" customWidth="1"/>
    <col min="10764" max="10764" width="14.85546875" style="40" customWidth="1"/>
    <col min="10765" max="10765" width="8" style="40" bestFit="1" customWidth="1"/>
    <col min="10766" max="10768" width="14.85546875" style="40" customWidth="1"/>
    <col min="10769" max="10769" width="11.140625" style="40" customWidth="1"/>
    <col min="10770" max="10770" width="12.28515625" style="40" customWidth="1"/>
    <col min="10771" max="10771" width="22.85546875" style="40" customWidth="1"/>
    <col min="10772" max="11007" width="9.140625" style="40"/>
    <col min="11008" max="11008" width="39.5703125" style="40" customWidth="1"/>
    <col min="11009" max="11009" width="13.7109375" style="40" customWidth="1"/>
    <col min="11010" max="11010" width="8" style="40" bestFit="1" customWidth="1"/>
    <col min="11011" max="11013" width="13.7109375" style="40" customWidth="1"/>
    <col min="11014" max="11014" width="14.140625" style="40" customWidth="1"/>
    <col min="11015" max="11015" width="8" style="40" bestFit="1" customWidth="1"/>
    <col min="11016" max="11016" width="9.140625" style="40"/>
    <col min="11017" max="11017" width="15.5703125" style="40" customWidth="1"/>
    <col min="11018" max="11018" width="8" style="40" bestFit="1" customWidth="1"/>
    <col min="11019" max="11019" width="15.5703125" style="40" customWidth="1"/>
    <col min="11020" max="11020" width="14.85546875" style="40" customWidth="1"/>
    <col min="11021" max="11021" width="8" style="40" bestFit="1" customWidth="1"/>
    <col min="11022" max="11024" width="14.85546875" style="40" customWidth="1"/>
    <col min="11025" max="11025" width="11.140625" style="40" customWidth="1"/>
    <col min="11026" max="11026" width="12.28515625" style="40" customWidth="1"/>
    <col min="11027" max="11027" width="22.85546875" style="40" customWidth="1"/>
    <col min="11028" max="11263" width="9.140625" style="40"/>
    <col min="11264" max="11264" width="39.5703125" style="40" customWidth="1"/>
    <col min="11265" max="11265" width="13.7109375" style="40" customWidth="1"/>
    <col min="11266" max="11266" width="8" style="40" bestFit="1" customWidth="1"/>
    <col min="11267" max="11269" width="13.7109375" style="40" customWidth="1"/>
    <col min="11270" max="11270" width="14.140625" style="40" customWidth="1"/>
    <col min="11271" max="11271" width="8" style="40" bestFit="1" customWidth="1"/>
    <col min="11272" max="11272" width="9.140625" style="40"/>
    <col min="11273" max="11273" width="15.5703125" style="40" customWidth="1"/>
    <col min="11274" max="11274" width="8" style="40" bestFit="1" customWidth="1"/>
    <col min="11275" max="11275" width="15.5703125" style="40" customWidth="1"/>
    <col min="11276" max="11276" width="14.85546875" style="40" customWidth="1"/>
    <col min="11277" max="11277" width="8" style="40" bestFit="1" customWidth="1"/>
    <col min="11278" max="11280" width="14.85546875" style="40" customWidth="1"/>
    <col min="11281" max="11281" width="11.140625" style="40" customWidth="1"/>
    <col min="11282" max="11282" width="12.28515625" style="40" customWidth="1"/>
    <col min="11283" max="11283" width="22.85546875" style="40" customWidth="1"/>
    <col min="11284" max="11519" width="9.140625" style="40"/>
    <col min="11520" max="11520" width="39.5703125" style="40" customWidth="1"/>
    <col min="11521" max="11521" width="13.7109375" style="40" customWidth="1"/>
    <col min="11522" max="11522" width="8" style="40" bestFit="1" customWidth="1"/>
    <col min="11523" max="11525" width="13.7109375" style="40" customWidth="1"/>
    <col min="11526" max="11526" width="14.140625" style="40" customWidth="1"/>
    <col min="11527" max="11527" width="8" style="40" bestFit="1" customWidth="1"/>
    <col min="11528" max="11528" width="9.140625" style="40"/>
    <col min="11529" max="11529" width="15.5703125" style="40" customWidth="1"/>
    <col min="11530" max="11530" width="8" style="40" bestFit="1" customWidth="1"/>
    <col min="11531" max="11531" width="15.5703125" style="40" customWidth="1"/>
    <col min="11532" max="11532" width="14.85546875" style="40" customWidth="1"/>
    <col min="11533" max="11533" width="8" style="40" bestFit="1" customWidth="1"/>
    <col min="11534" max="11536" width="14.85546875" style="40" customWidth="1"/>
    <col min="11537" max="11537" width="11.140625" style="40" customWidth="1"/>
    <col min="11538" max="11538" width="12.28515625" style="40" customWidth="1"/>
    <col min="11539" max="11539" width="22.85546875" style="40" customWidth="1"/>
    <col min="11540" max="11775" width="9.140625" style="40"/>
    <col min="11776" max="11776" width="39.5703125" style="40" customWidth="1"/>
    <col min="11777" max="11777" width="13.7109375" style="40" customWidth="1"/>
    <col min="11778" max="11778" width="8" style="40" bestFit="1" customWidth="1"/>
    <col min="11779" max="11781" width="13.7109375" style="40" customWidth="1"/>
    <col min="11782" max="11782" width="14.140625" style="40" customWidth="1"/>
    <col min="11783" max="11783" width="8" style="40" bestFit="1" customWidth="1"/>
    <col min="11784" max="11784" width="9.140625" style="40"/>
    <col min="11785" max="11785" width="15.5703125" style="40" customWidth="1"/>
    <col min="11786" max="11786" width="8" style="40" bestFit="1" customWidth="1"/>
    <col min="11787" max="11787" width="15.5703125" style="40" customWidth="1"/>
    <col min="11788" max="11788" width="14.85546875" style="40" customWidth="1"/>
    <col min="11789" max="11789" width="8" style="40" bestFit="1" customWidth="1"/>
    <col min="11790" max="11792" width="14.85546875" style="40" customWidth="1"/>
    <col min="11793" max="11793" width="11.140625" style="40" customWidth="1"/>
    <col min="11794" max="11794" width="12.28515625" style="40" customWidth="1"/>
    <col min="11795" max="11795" width="22.85546875" style="40" customWidth="1"/>
    <col min="11796" max="12031" width="9.140625" style="40"/>
    <col min="12032" max="12032" width="39.5703125" style="40" customWidth="1"/>
    <col min="12033" max="12033" width="13.7109375" style="40" customWidth="1"/>
    <col min="12034" max="12034" width="8" style="40" bestFit="1" customWidth="1"/>
    <col min="12035" max="12037" width="13.7109375" style="40" customWidth="1"/>
    <col min="12038" max="12038" width="14.140625" style="40" customWidth="1"/>
    <col min="12039" max="12039" width="8" style="40" bestFit="1" customWidth="1"/>
    <col min="12040" max="12040" width="9.140625" style="40"/>
    <col min="12041" max="12041" width="15.5703125" style="40" customWidth="1"/>
    <col min="12042" max="12042" width="8" style="40" bestFit="1" customWidth="1"/>
    <col min="12043" max="12043" width="15.5703125" style="40" customWidth="1"/>
    <col min="12044" max="12044" width="14.85546875" style="40" customWidth="1"/>
    <col min="12045" max="12045" width="8" style="40" bestFit="1" customWidth="1"/>
    <col min="12046" max="12048" width="14.85546875" style="40" customWidth="1"/>
    <col min="12049" max="12049" width="11.140625" style="40" customWidth="1"/>
    <col min="12050" max="12050" width="12.28515625" style="40" customWidth="1"/>
    <col min="12051" max="12051" width="22.85546875" style="40" customWidth="1"/>
    <col min="12052" max="12287" width="9.140625" style="40"/>
    <col min="12288" max="12288" width="39.5703125" style="40" customWidth="1"/>
    <col min="12289" max="12289" width="13.7109375" style="40" customWidth="1"/>
    <col min="12290" max="12290" width="8" style="40" bestFit="1" customWidth="1"/>
    <col min="12291" max="12293" width="13.7109375" style="40" customWidth="1"/>
    <col min="12294" max="12294" width="14.140625" style="40" customWidth="1"/>
    <col min="12295" max="12295" width="8" style="40" bestFit="1" customWidth="1"/>
    <col min="12296" max="12296" width="9.140625" style="40"/>
    <col min="12297" max="12297" width="15.5703125" style="40" customWidth="1"/>
    <col min="12298" max="12298" width="8" style="40" bestFit="1" customWidth="1"/>
    <col min="12299" max="12299" width="15.5703125" style="40" customWidth="1"/>
    <col min="12300" max="12300" width="14.85546875" style="40" customWidth="1"/>
    <col min="12301" max="12301" width="8" style="40" bestFit="1" customWidth="1"/>
    <col min="12302" max="12304" width="14.85546875" style="40" customWidth="1"/>
    <col min="12305" max="12305" width="11.140625" style="40" customWidth="1"/>
    <col min="12306" max="12306" width="12.28515625" style="40" customWidth="1"/>
    <col min="12307" max="12307" width="22.85546875" style="40" customWidth="1"/>
    <col min="12308" max="12543" width="9.140625" style="40"/>
    <col min="12544" max="12544" width="39.5703125" style="40" customWidth="1"/>
    <col min="12545" max="12545" width="13.7109375" style="40" customWidth="1"/>
    <col min="12546" max="12546" width="8" style="40" bestFit="1" customWidth="1"/>
    <col min="12547" max="12549" width="13.7109375" style="40" customWidth="1"/>
    <col min="12550" max="12550" width="14.140625" style="40" customWidth="1"/>
    <col min="12551" max="12551" width="8" style="40" bestFit="1" customWidth="1"/>
    <col min="12552" max="12552" width="9.140625" style="40"/>
    <col min="12553" max="12553" width="15.5703125" style="40" customWidth="1"/>
    <col min="12554" max="12554" width="8" style="40" bestFit="1" customWidth="1"/>
    <col min="12555" max="12555" width="15.5703125" style="40" customWidth="1"/>
    <col min="12556" max="12556" width="14.85546875" style="40" customWidth="1"/>
    <col min="12557" max="12557" width="8" style="40" bestFit="1" customWidth="1"/>
    <col min="12558" max="12560" width="14.85546875" style="40" customWidth="1"/>
    <col min="12561" max="12561" width="11.140625" style="40" customWidth="1"/>
    <col min="12562" max="12562" width="12.28515625" style="40" customWidth="1"/>
    <col min="12563" max="12563" width="22.85546875" style="40" customWidth="1"/>
    <col min="12564" max="12799" width="9.140625" style="40"/>
    <col min="12800" max="12800" width="39.5703125" style="40" customWidth="1"/>
    <col min="12801" max="12801" width="13.7109375" style="40" customWidth="1"/>
    <col min="12802" max="12802" width="8" style="40" bestFit="1" customWidth="1"/>
    <col min="12803" max="12805" width="13.7109375" style="40" customWidth="1"/>
    <col min="12806" max="12806" width="14.140625" style="40" customWidth="1"/>
    <col min="12807" max="12807" width="8" style="40" bestFit="1" customWidth="1"/>
    <col min="12808" max="12808" width="9.140625" style="40"/>
    <col min="12809" max="12809" width="15.5703125" style="40" customWidth="1"/>
    <col min="12810" max="12810" width="8" style="40" bestFit="1" customWidth="1"/>
    <col min="12811" max="12811" width="15.5703125" style="40" customWidth="1"/>
    <col min="12812" max="12812" width="14.85546875" style="40" customWidth="1"/>
    <col min="12813" max="12813" width="8" style="40" bestFit="1" customWidth="1"/>
    <col min="12814" max="12816" width="14.85546875" style="40" customWidth="1"/>
    <col min="12817" max="12817" width="11.140625" style="40" customWidth="1"/>
    <col min="12818" max="12818" width="12.28515625" style="40" customWidth="1"/>
    <col min="12819" max="12819" width="22.85546875" style="40" customWidth="1"/>
    <col min="12820" max="13055" width="9.140625" style="40"/>
    <col min="13056" max="13056" width="39.5703125" style="40" customWidth="1"/>
    <col min="13057" max="13057" width="13.7109375" style="40" customWidth="1"/>
    <col min="13058" max="13058" width="8" style="40" bestFit="1" customWidth="1"/>
    <col min="13059" max="13061" width="13.7109375" style="40" customWidth="1"/>
    <col min="13062" max="13062" width="14.140625" style="40" customWidth="1"/>
    <col min="13063" max="13063" width="8" style="40" bestFit="1" customWidth="1"/>
    <col min="13064" max="13064" width="9.140625" style="40"/>
    <col min="13065" max="13065" width="15.5703125" style="40" customWidth="1"/>
    <col min="13066" max="13066" width="8" style="40" bestFit="1" customWidth="1"/>
    <col min="13067" max="13067" width="15.5703125" style="40" customWidth="1"/>
    <col min="13068" max="13068" width="14.85546875" style="40" customWidth="1"/>
    <col min="13069" max="13069" width="8" style="40" bestFit="1" customWidth="1"/>
    <col min="13070" max="13072" width="14.85546875" style="40" customWidth="1"/>
    <col min="13073" max="13073" width="11.140625" style="40" customWidth="1"/>
    <col min="13074" max="13074" width="12.28515625" style="40" customWidth="1"/>
    <col min="13075" max="13075" width="22.85546875" style="40" customWidth="1"/>
    <col min="13076" max="13311" width="9.140625" style="40"/>
    <col min="13312" max="13312" width="39.5703125" style="40" customWidth="1"/>
    <col min="13313" max="13313" width="13.7109375" style="40" customWidth="1"/>
    <col min="13314" max="13314" width="8" style="40" bestFit="1" customWidth="1"/>
    <col min="13315" max="13317" width="13.7109375" style="40" customWidth="1"/>
    <col min="13318" max="13318" width="14.140625" style="40" customWidth="1"/>
    <col min="13319" max="13319" width="8" style="40" bestFit="1" customWidth="1"/>
    <col min="13320" max="13320" width="9.140625" style="40"/>
    <col min="13321" max="13321" width="15.5703125" style="40" customWidth="1"/>
    <col min="13322" max="13322" width="8" style="40" bestFit="1" customWidth="1"/>
    <col min="13323" max="13323" width="15.5703125" style="40" customWidth="1"/>
    <col min="13324" max="13324" width="14.85546875" style="40" customWidth="1"/>
    <col min="13325" max="13325" width="8" style="40" bestFit="1" customWidth="1"/>
    <col min="13326" max="13328" width="14.85546875" style="40" customWidth="1"/>
    <col min="13329" max="13329" width="11.140625" style="40" customWidth="1"/>
    <col min="13330" max="13330" width="12.28515625" style="40" customWidth="1"/>
    <col min="13331" max="13331" width="22.85546875" style="40" customWidth="1"/>
    <col min="13332" max="13567" width="9.140625" style="40"/>
    <col min="13568" max="13568" width="39.5703125" style="40" customWidth="1"/>
    <col min="13569" max="13569" width="13.7109375" style="40" customWidth="1"/>
    <col min="13570" max="13570" width="8" style="40" bestFit="1" customWidth="1"/>
    <col min="13571" max="13573" width="13.7109375" style="40" customWidth="1"/>
    <col min="13574" max="13574" width="14.140625" style="40" customWidth="1"/>
    <col min="13575" max="13575" width="8" style="40" bestFit="1" customWidth="1"/>
    <col min="13576" max="13576" width="9.140625" style="40"/>
    <col min="13577" max="13577" width="15.5703125" style="40" customWidth="1"/>
    <col min="13578" max="13578" width="8" style="40" bestFit="1" customWidth="1"/>
    <col min="13579" max="13579" width="15.5703125" style="40" customWidth="1"/>
    <col min="13580" max="13580" width="14.85546875" style="40" customWidth="1"/>
    <col min="13581" max="13581" width="8" style="40" bestFit="1" customWidth="1"/>
    <col min="13582" max="13584" width="14.85546875" style="40" customWidth="1"/>
    <col min="13585" max="13585" width="11.140625" style="40" customWidth="1"/>
    <col min="13586" max="13586" width="12.28515625" style="40" customWidth="1"/>
    <col min="13587" max="13587" width="22.85546875" style="40" customWidth="1"/>
    <col min="13588" max="13823" width="9.140625" style="40"/>
    <col min="13824" max="13824" width="39.5703125" style="40" customWidth="1"/>
    <col min="13825" max="13825" width="13.7109375" style="40" customWidth="1"/>
    <col min="13826" max="13826" width="8" style="40" bestFit="1" customWidth="1"/>
    <col min="13827" max="13829" width="13.7109375" style="40" customWidth="1"/>
    <col min="13830" max="13830" width="14.140625" style="40" customWidth="1"/>
    <col min="13831" max="13831" width="8" style="40" bestFit="1" customWidth="1"/>
    <col min="13832" max="13832" width="9.140625" style="40"/>
    <col min="13833" max="13833" width="15.5703125" style="40" customWidth="1"/>
    <col min="13834" max="13834" width="8" style="40" bestFit="1" customWidth="1"/>
    <col min="13835" max="13835" width="15.5703125" style="40" customWidth="1"/>
    <col min="13836" max="13836" width="14.85546875" style="40" customWidth="1"/>
    <col min="13837" max="13837" width="8" style="40" bestFit="1" customWidth="1"/>
    <col min="13838" max="13840" width="14.85546875" style="40" customWidth="1"/>
    <col min="13841" max="13841" width="11.140625" style="40" customWidth="1"/>
    <col min="13842" max="13842" width="12.28515625" style="40" customWidth="1"/>
    <col min="13843" max="13843" width="22.85546875" style="40" customWidth="1"/>
    <col min="13844" max="14079" width="9.140625" style="40"/>
    <col min="14080" max="14080" width="39.5703125" style="40" customWidth="1"/>
    <col min="14081" max="14081" width="13.7109375" style="40" customWidth="1"/>
    <col min="14082" max="14082" width="8" style="40" bestFit="1" customWidth="1"/>
    <col min="14083" max="14085" width="13.7109375" style="40" customWidth="1"/>
    <col min="14086" max="14086" width="14.140625" style="40" customWidth="1"/>
    <col min="14087" max="14087" width="8" style="40" bestFit="1" customWidth="1"/>
    <col min="14088" max="14088" width="9.140625" style="40"/>
    <col min="14089" max="14089" width="15.5703125" style="40" customWidth="1"/>
    <col min="14090" max="14090" width="8" style="40" bestFit="1" customWidth="1"/>
    <col min="14091" max="14091" width="15.5703125" style="40" customWidth="1"/>
    <col min="14092" max="14092" width="14.85546875" style="40" customWidth="1"/>
    <col min="14093" max="14093" width="8" style="40" bestFit="1" customWidth="1"/>
    <col min="14094" max="14096" width="14.85546875" style="40" customWidth="1"/>
    <col min="14097" max="14097" width="11.140625" style="40" customWidth="1"/>
    <col min="14098" max="14098" width="12.28515625" style="40" customWidth="1"/>
    <col min="14099" max="14099" width="22.85546875" style="40" customWidth="1"/>
    <col min="14100" max="14335" width="9.140625" style="40"/>
    <col min="14336" max="14336" width="39.5703125" style="40" customWidth="1"/>
    <col min="14337" max="14337" width="13.7109375" style="40" customWidth="1"/>
    <col min="14338" max="14338" width="8" style="40" bestFit="1" customWidth="1"/>
    <col min="14339" max="14341" width="13.7109375" style="40" customWidth="1"/>
    <col min="14342" max="14342" width="14.140625" style="40" customWidth="1"/>
    <col min="14343" max="14343" width="8" style="40" bestFit="1" customWidth="1"/>
    <col min="14344" max="14344" width="9.140625" style="40"/>
    <col min="14345" max="14345" width="15.5703125" style="40" customWidth="1"/>
    <col min="14346" max="14346" width="8" style="40" bestFit="1" customWidth="1"/>
    <col min="14347" max="14347" width="15.5703125" style="40" customWidth="1"/>
    <col min="14348" max="14348" width="14.85546875" style="40" customWidth="1"/>
    <col min="14349" max="14349" width="8" style="40" bestFit="1" customWidth="1"/>
    <col min="14350" max="14352" width="14.85546875" style="40" customWidth="1"/>
    <col min="14353" max="14353" width="11.140625" style="40" customWidth="1"/>
    <col min="14354" max="14354" width="12.28515625" style="40" customWidth="1"/>
    <col min="14355" max="14355" width="22.85546875" style="40" customWidth="1"/>
    <col min="14356" max="14591" width="9.140625" style="40"/>
    <col min="14592" max="14592" width="39.5703125" style="40" customWidth="1"/>
    <col min="14593" max="14593" width="13.7109375" style="40" customWidth="1"/>
    <col min="14594" max="14594" width="8" style="40" bestFit="1" customWidth="1"/>
    <col min="14595" max="14597" width="13.7109375" style="40" customWidth="1"/>
    <col min="14598" max="14598" width="14.140625" style="40" customWidth="1"/>
    <col min="14599" max="14599" width="8" style="40" bestFit="1" customWidth="1"/>
    <col min="14600" max="14600" width="9.140625" style="40"/>
    <col min="14601" max="14601" width="15.5703125" style="40" customWidth="1"/>
    <col min="14602" max="14602" width="8" style="40" bestFit="1" customWidth="1"/>
    <col min="14603" max="14603" width="15.5703125" style="40" customWidth="1"/>
    <col min="14604" max="14604" width="14.85546875" style="40" customWidth="1"/>
    <col min="14605" max="14605" width="8" style="40" bestFit="1" customWidth="1"/>
    <col min="14606" max="14608" width="14.85546875" style="40" customWidth="1"/>
    <col min="14609" max="14609" width="11.140625" style="40" customWidth="1"/>
    <col min="14610" max="14610" width="12.28515625" style="40" customWidth="1"/>
    <col min="14611" max="14611" width="22.85546875" style="40" customWidth="1"/>
    <col min="14612" max="14847" width="9.140625" style="40"/>
    <col min="14848" max="14848" width="39.5703125" style="40" customWidth="1"/>
    <col min="14849" max="14849" width="13.7109375" style="40" customWidth="1"/>
    <col min="14850" max="14850" width="8" style="40" bestFit="1" customWidth="1"/>
    <col min="14851" max="14853" width="13.7109375" style="40" customWidth="1"/>
    <col min="14854" max="14854" width="14.140625" style="40" customWidth="1"/>
    <col min="14855" max="14855" width="8" style="40" bestFit="1" customWidth="1"/>
    <col min="14856" max="14856" width="9.140625" style="40"/>
    <col min="14857" max="14857" width="15.5703125" style="40" customWidth="1"/>
    <col min="14858" max="14858" width="8" style="40" bestFit="1" customWidth="1"/>
    <col min="14859" max="14859" width="15.5703125" style="40" customWidth="1"/>
    <col min="14860" max="14860" width="14.85546875" style="40" customWidth="1"/>
    <col min="14861" max="14861" width="8" style="40" bestFit="1" customWidth="1"/>
    <col min="14862" max="14864" width="14.85546875" style="40" customWidth="1"/>
    <col min="14865" max="14865" width="11.140625" style="40" customWidth="1"/>
    <col min="14866" max="14866" width="12.28515625" style="40" customWidth="1"/>
    <col min="14867" max="14867" width="22.85546875" style="40" customWidth="1"/>
    <col min="14868" max="15103" width="9.140625" style="40"/>
    <col min="15104" max="15104" width="39.5703125" style="40" customWidth="1"/>
    <col min="15105" max="15105" width="13.7109375" style="40" customWidth="1"/>
    <col min="15106" max="15106" width="8" style="40" bestFit="1" customWidth="1"/>
    <col min="15107" max="15109" width="13.7109375" style="40" customWidth="1"/>
    <col min="15110" max="15110" width="14.140625" style="40" customWidth="1"/>
    <col min="15111" max="15111" width="8" style="40" bestFit="1" customWidth="1"/>
    <col min="15112" max="15112" width="9.140625" style="40"/>
    <col min="15113" max="15113" width="15.5703125" style="40" customWidth="1"/>
    <col min="15114" max="15114" width="8" style="40" bestFit="1" customWidth="1"/>
    <col min="15115" max="15115" width="15.5703125" style="40" customWidth="1"/>
    <col min="15116" max="15116" width="14.85546875" style="40" customWidth="1"/>
    <col min="15117" max="15117" width="8" style="40" bestFit="1" customWidth="1"/>
    <col min="15118" max="15120" width="14.85546875" style="40" customWidth="1"/>
    <col min="15121" max="15121" width="11.140625" style="40" customWidth="1"/>
    <col min="15122" max="15122" width="12.28515625" style="40" customWidth="1"/>
    <col min="15123" max="15123" width="22.85546875" style="40" customWidth="1"/>
    <col min="15124" max="15359" width="9.140625" style="40"/>
    <col min="15360" max="15360" width="39.5703125" style="40" customWidth="1"/>
    <col min="15361" max="15361" width="13.7109375" style="40" customWidth="1"/>
    <col min="15362" max="15362" width="8" style="40" bestFit="1" customWidth="1"/>
    <col min="15363" max="15365" width="13.7109375" style="40" customWidth="1"/>
    <col min="15366" max="15366" width="14.140625" style="40" customWidth="1"/>
    <col min="15367" max="15367" width="8" style="40" bestFit="1" customWidth="1"/>
    <col min="15368" max="15368" width="9.140625" style="40"/>
    <col min="15369" max="15369" width="15.5703125" style="40" customWidth="1"/>
    <col min="15370" max="15370" width="8" style="40" bestFit="1" customWidth="1"/>
    <col min="15371" max="15371" width="15.5703125" style="40" customWidth="1"/>
    <col min="15372" max="15372" width="14.85546875" style="40" customWidth="1"/>
    <col min="15373" max="15373" width="8" style="40" bestFit="1" customWidth="1"/>
    <col min="15374" max="15376" width="14.85546875" style="40" customWidth="1"/>
    <col min="15377" max="15377" width="11.140625" style="40" customWidth="1"/>
    <col min="15378" max="15378" width="12.28515625" style="40" customWidth="1"/>
    <col min="15379" max="15379" width="22.85546875" style="40" customWidth="1"/>
    <col min="15380" max="15615" width="9.140625" style="40"/>
    <col min="15616" max="15616" width="39.5703125" style="40" customWidth="1"/>
    <col min="15617" max="15617" width="13.7109375" style="40" customWidth="1"/>
    <col min="15618" max="15618" width="8" style="40" bestFit="1" customWidth="1"/>
    <col min="15619" max="15621" width="13.7109375" style="40" customWidth="1"/>
    <col min="15622" max="15622" width="14.140625" style="40" customWidth="1"/>
    <col min="15623" max="15623" width="8" style="40" bestFit="1" customWidth="1"/>
    <col min="15624" max="15624" width="9.140625" style="40"/>
    <col min="15625" max="15625" width="15.5703125" style="40" customWidth="1"/>
    <col min="15626" max="15626" width="8" style="40" bestFit="1" customWidth="1"/>
    <col min="15627" max="15627" width="15.5703125" style="40" customWidth="1"/>
    <col min="15628" max="15628" width="14.85546875" style="40" customWidth="1"/>
    <col min="15629" max="15629" width="8" style="40" bestFit="1" customWidth="1"/>
    <col min="15630" max="15632" width="14.85546875" style="40" customWidth="1"/>
    <col min="15633" max="15633" width="11.140625" style="40" customWidth="1"/>
    <col min="15634" max="15634" width="12.28515625" style="40" customWidth="1"/>
    <col min="15635" max="15635" width="22.85546875" style="40" customWidth="1"/>
    <col min="15636" max="15871" width="9.140625" style="40"/>
    <col min="15872" max="15872" width="39.5703125" style="40" customWidth="1"/>
    <col min="15873" max="15873" width="13.7109375" style="40" customWidth="1"/>
    <col min="15874" max="15874" width="8" style="40" bestFit="1" customWidth="1"/>
    <col min="15875" max="15877" width="13.7109375" style="40" customWidth="1"/>
    <col min="15878" max="15878" width="14.140625" style="40" customWidth="1"/>
    <col min="15879" max="15879" width="8" style="40" bestFit="1" customWidth="1"/>
    <col min="15880" max="15880" width="9.140625" style="40"/>
    <col min="15881" max="15881" width="15.5703125" style="40" customWidth="1"/>
    <col min="15882" max="15882" width="8" style="40" bestFit="1" customWidth="1"/>
    <col min="15883" max="15883" width="15.5703125" style="40" customWidth="1"/>
    <col min="15884" max="15884" width="14.85546875" style="40" customWidth="1"/>
    <col min="15885" max="15885" width="8" style="40" bestFit="1" customWidth="1"/>
    <col min="15886" max="15888" width="14.85546875" style="40" customWidth="1"/>
    <col min="15889" max="15889" width="11.140625" style="40" customWidth="1"/>
    <col min="15890" max="15890" width="12.28515625" style="40" customWidth="1"/>
    <col min="15891" max="15891" width="22.85546875" style="40" customWidth="1"/>
    <col min="15892" max="16127" width="9.140625" style="40"/>
    <col min="16128" max="16128" width="39.5703125" style="40" customWidth="1"/>
    <col min="16129" max="16129" width="13.7109375" style="40" customWidth="1"/>
    <col min="16130" max="16130" width="8" style="40" bestFit="1" customWidth="1"/>
    <col min="16131" max="16133" width="13.7109375" style="40" customWidth="1"/>
    <col min="16134" max="16134" width="14.140625" style="40" customWidth="1"/>
    <col min="16135" max="16135" width="8" style="40" bestFit="1" customWidth="1"/>
    <col min="16136" max="16136" width="9.140625" style="40"/>
    <col min="16137" max="16137" width="15.5703125" style="40" customWidth="1"/>
    <col min="16138" max="16138" width="8" style="40" bestFit="1" customWidth="1"/>
    <col min="16139" max="16139" width="15.5703125" style="40" customWidth="1"/>
    <col min="16140" max="16140" width="14.85546875" style="40" customWidth="1"/>
    <col min="16141" max="16141" width="8" style="40" bestFit="1" customWidth="1"/>
    <col min="16142" max="16144" width="14.85546875" style="40" customWidth="1"/>
    <col min="16145" max="16145" width="11.140625" style="40" customWidth="1"/>
    <col min="16146" max="16146" width="12.28515625" style="40" customWidth="1"/>
    <col min="16147" max="16147" width="22.85546875" style="40" customWidth="1"/>
    <col min="16148" max="16384" width="9.140625" style="40"/>
  </cols>
  <sheetData>
    <row r="2" spans="1:21" x14ac:dyDescent="0.2">
      <c r="A2" s="84" t="s">
        <v>0</v>
      </c>
      <c r="B2" s="84"/>
      <c r="C2" s="84"/>
      <c r="D2" s="84"/>
      <c r="E2" s="84"/>
      <c r="F2" s="84"/>
      <c r="G2" s="84"/>
      <c r="H2" s="84"/>
      <c r="I2" s="84"/>
      <c r="J2" s="84"/>
      <c r="K2" s="84"/>
      <c r="L2" s="84"/>
      <c r="M2" s="84"/>
      <c r="N2" s="84"/>
      <c r="O2" s="84"/>
      <c r="P2" s="84"/>
      <c r="Q2" s="84"/>
      <c r="R2" s="84"/>
      <c r="S2" s="84"/>
    </row>
    <row r="3" spans="1:21" x14ac:dyDescent="0.2">
      <c r="A3" s="85" t="s">
        <v>86</v>
      </c>
      <c r="B3" s="85"/>
      <c r="C3" s="85"/>
      <c r="D3" s="85"/>
      <c r="E3" s="85"/>
      <c r="F3" s="85"/>
      <c r="G3" s="85"/>
      <c r="H3" s="85"/>
      <c r="I3" s="85"/>
      <c r="J3" s="85"/>
      <c r="K3" s="85"/>
      <c r="L3" s="85"/>
      <c r="M3" s="85"/>
      <c r="N3" s="85"/>
      <c r="O3" s="85"/>
      <c r="P3" s="85"/>
      <c r="Q3" s="85"/>
      <c r="R3" s="85"/>
      <c r="S3" s="85"/>
    </row>
    <row r="4" spans="1:21" x14ac:dyDescent="0.2">
      <c r="A4" s="86" t="s">
        <v>88</v>
      </c>
      <c r="B4" s="86"/>
      <c r="C4" s="86"/>
      <c r="D4" s="86"/>
      <c r="E4" s="86"/>
      <c r="F4" s="86"/>
      <c r="G4" s="86"/>
      <c r="H4" s="86"/>
      <c r="I4" s="86"/>
      <c r="J4" s="86"/>
      <c r="K4" s="86"/>
      <c r="L4" s="86"/>
      <c r="M4" s="86"/>
      <c r="N4" s="86"/>
      <c r="O4" s="86"/>
      <c r="P4" s="86"/>
      <c r="Q4" s="86"/>
      <c r="R4" s="86"/>
      <c r="S4" s="86"/>
    </row>
    <row r="5" spans="1:21" x14ac:dyDescent="0.2">
      <c r="A5" s="41"/>
      <c r="B5" s="41"/>
      <c r="C5" s="41"/>
      <c r="D5" s="41"/>
      <c r="E5" s="41"/>
      <c r="F5" s="42"/>
      <c r="G5" s="41"/>
      <c r="H5" s="42"/>
      <c r="I5" s="43"/>
      <c r="J5" s="41"/>
      <c r="K5" s="42"/>
      <c r="L5" s="42"/>
      <c r="M5" s="41"/>
      <c r="N5" s="41"/>
      <c r="O5" s="41"/>
      <c r="P5" s="41"/>
      <c r="Q5" s="42"/>
      <c r="R5" s="43"/>
      <c r="S5" s="43"/>
    </row>
    <row r="6" spans="1:21" x14ac:dyDescent="0.2">
      <c r="A6" s="87" t="s">
        <v>87</v>
      </c>
      <c r="B6" s="87"/>
      <c r="C6" s="87"/>
      <c r="D6" s="87"/>
      <c r="E6" s="87"/>
      <c r="F6" s="87"/>
      <c r="G6" s="44"/>
      <c r="H6" s="45"/>
      <c r="I6" s="46"/>
      <c r="J6" s="47"/>
      <c r="K6" s="88"/>
      <c r="L6" s="88"/>
      <c r="M6" s="88"/>
      <c r="N6" s="48"/>
      <c r="O6" s="48"/>
      <c r="P6" s="48"/>
      <c r="R6" s="89" t="s">
        <v>1</v>
      </c>
      <c r="S6" s="89"/>
    </row>
    <row r="7" spans="1:21" ht="12.75" customHeight="1" x14ac:dyDescent="0.2">
      <c r="A7" s="91" t="s">
        <v>2</v>
      </c>
      <c r="B7" s="92" t="s">
        <v>3</v>
      </c>
      <c r="C7" s="92"/>
      <c r="D7" s="92"/>
      <c r="E7" s="92"/>
      <c r="F7" s="92"/>
      <c r="G7" s="92" t="s">
        <v>4</v>
      </c>
      <c r="H7" s="92"/>
      <c r="I7" s="93" t="s">
        <v>5</v>
      </c>
      <c r="J7" s="92" t="s">
        <v>6</v>
      </c>
      <c r="K7" s="92"/>
      <c r="L7" s="94" t="s">
        <v>7</v>
      </c>
      <c r="M7" s="92" t="s">
        <v>8</v>
      </c>
      <c r="N7" s="92"/>
      <c r="O7" s="92"/>
      <c r="P7" s="92"/>
      <c r="Q7" s="92"/>
      <c r="R7" s="96" t="s">
        <v>9</v>
      </c>
      <c r="S7" s="96"/>
    </row>
    <row r="8" spans="1:21" ht="24" x14ac:dyDescent="0.2">
      <c r="A8" s="91"/>
      <c r="B8" s="50" t="s">
        <v>10</v>
      </c>
      <c r="C8" s="51" t="s">
        <v>11</v>
      </c>
      <c r="D8" s="50" t="s">
        <v>12</v>
      </c>
      <c r="E8" s="50" t="s">
        <v>13</v>
      </c>
      <c r="F8" s="51" t="s">
        <v>14</v>
      </c>
      <c r="G8" s="50" t="s">
        <v>10</v>
      </c>
      <c r="H8" s="51" t="s">
        <v>11</v>
      </c>
      <c r="I8" s="93"/>
      <c r="J8" s="50" t="s">
        <v>10</v>
      </c>
      <c r="K8" s="51" t="s">
        <v>11</v>
      </c>
      <c r="L8" s="95"/>
      <c r="M8" s="50" t="s">
        <v>10</v>
      </c>
      <c r="N8" s="51" t="s">
        <v>11</v>
      </c>
      <c r="O8" s="50" t="s">
        <v>12</v>
      </c>
      <c r="P8" s="50" t="s">
        <v>13</v>
      </c>
      <c r="Q8" s="51" t="s">
        <v>14</v>
      </c>
      <c r="R8" s="52" t="s">
        <v>15</v>
      </c>
      <c r="S8" s="52" t="s">
        <v>16</v>
      </c>
    </row>
    <row r="9" spans="1:21" s="53" customFormat="1" x14ac:dyDescent="0.2">
      <c r="A9" s="1" t="s">
        <v>17</v>
      </c>
      <c r="B9" s="2">
        <f>+SUM(B10:B28)</f>
        <v>0</v>
      </c>
      <c r="C9" s="3">
        <f>+SUM(C10:C28)</f>
        <v>0</v>
      </c>
      <c r="D9" s="2">
        <f>+SUM(D10:D28)</f>
        <v>0</v>
      </c>
      <c r="E9" s="2">
        <f>+SUM(E10:E28)</f>
        <v>0</v>
      </c>
      <c r="F9" s="2">
        <f>+SUM(F10:F28)</f>
        <v>0</v>
      </c>
      <c r="G9" s="2">
        <f t="shared" ref="G9:Q9" si="0">+SUM(G10:G28)</f>
        <v>0</v>
      </c>
      <c r="H9" s="3">
        <f t="shared" si="0"/>
        <v>0</v>
      </c>
      <c r="I9" s="4" t="e">
        <f>(G10*I10+G11*I11+G12*I12+G13*I13+G14*I14+G15*I15+G16*I16+G17*I17+G18*I18+G19*I19+G20*I20+G21*I21+G22*I22+G23*I23+G24*I24+G25*I25+G26*I26+G27*I27+G28*I28)/G9</f>
        <v>#DIV/0!</v>
      </c>
      <c r="J9" s="2">
        <f t="shared" si="0"/>
        <v>0</v>
      </c>
      <c r="K9" s="3">
        <f t="shared" si="0"/>
        <v>0</v>
      </c>
      <c r="L9" s="3">
        <f>+SUM(L10:L28)</f>
        <v>0</v>
      </c>
      <c r="M9" s="2">
        <f t="shared" si="0"/>
        <v>0</v>
      </c>
      <c r="N9" s="3">
        <f t="shared" si="0"/>
        <v>0</v>
      </c>
      <c r="O9" s="2">
        <f t="shared" si="0"/>
        <v>0</v>
      </c>
      <c r="P9" s="2">
        <f t="shared" si="0"/>
        <v>0</v>
      </c>
      <c r="Q9" s="2">
        <f t="shared" si="0"/>
        <v>0</v>
      </c>
      <c r="R9" s="5">
        <f>+MAX(R10:R28)</f>
        <v>0</v>
      </c>
      <c r="S9" s="5">
        <f>+MIN(S10:S28)</f>
        <v>0</v>
      </c>
      <c r="T9" s="39"/>
      <c r="U9" s="112" t="str">
        <f>IF(SUM(O9:Q9)=M9,"","Зээлийн эцсийн үлдэгдлийн дүн зөрүүтэй")</f>
        <v/>
      </c>
    </row>
    <row r="10" spans="1:21" ht="24" x14ac:dyDescent="0.2">
      <c r="A10" s="54" t="s">
        <v>18</v>
      </c>
      <c r="B10" s="55">
        <f>+D10+E10+F10</f>
        <v>0</v>
      </c>
      <c r="C10" s="6"/>
      <c r="D10" s="7"/>
      <c r="E10" s="7"/>
      <c r="F10" s="7"/>
      <c r="G10" s="7"/>
      <c r="H10" s="8"/>
      <c r="I10" s="9"/>
      <c r="J10" s="7"/>
      <c r="K10" s="8"/>
      <c r="L10" s="10"/>
      <c r="M10" s="56">
        <f>+B10+G10-J10+L10</f>
        <v>0</v>
      </c>
      <c r="N10" s="8"/>
      <c r="O10" s="7"/>
      <c r="P10" s="7"/>
      <c r="Q10" s="7"/>
      <c r="R10" s="9"/>
      <c r="S10" s="9"/>
      <c r="T10" s="39" t="str">
        <f t="shared" ref="T10:T71" si="1">+IF(G10&gt;0,IF(AND(I10&gt;0,I10&lt;0.15),"","ЗЖДХ-г сараар шивнэ үү."),"")</f>
        <v/>
      </c>
      <c r="U10" s="112" t="str">
        <f>IF(SUM(O10:Q10)=M10,"","Зээлийн эцсийн үлдэгдлийн дүн зөрүүтэй")</f>
        <v/>
      </c>
    </row>
    <row r="11" spans="1:21" x14ac:dyDescent="0.2">
      <c r="A11" s="54" t="s">
        <v>19</v>
      </c>
      <c r="B11" s="55">
        <f t="shared" ref="B11:B29" si="2">+D11+E11+F11</f>
        <v>0</v>
      </c>
      <c r="C11" s="6"/>
      <c r="D11" s="7"/>
      <c r="E11" s="7"/>
      <c r="F11" s="7"/>
      <c r="G11" s="7"/>
      <c r="H11" s="8"/>
      <c r="I11" s="9"/>
      <c r="J11" s="7"/>
      <c r="K11" s="8"/>
      <c r="L11" s="10"/>
      <c r="M11" s="56">
        <f t="shared" ref="M11:M28" si="3">+B11+G11-J11+L11</f>
        <v>0</v>
      </c>
      <c r="N11" s="8"/>
      <c r="O11" s="7"/>
      <c r="P11" s="7"/>
      <c r="Q11" s="7"/>
      <c r="R11" s="9"/>
      <c r="S11" s="9"/>
      <c r="T11" s="39" t="str">
        <f t="shared" si="1"/>
        <v/>
      </c>
      <c r="U11" s="112" t="str">
        <f t="shared" ref="U11:U71" si="4">IF(SUM(O11:Q11)=M11,"","Зээлийн эцсийн үлдэгдлийн дүн зөрүүтэй")</f>
        <v/>
      </c>
    </row>
    <row r="12" spans="1:21" x14ac:dyDescent="0.2">
      <c r="A12" s="57" t="s">
        <v>20</v>
      </c>
      <c r="B12" s="55">
        <f t="shared" si="2"/>
        <v>0</v>
      </c>
      <c r="C12" s="12"/>
      <c r="D12" s="13"/>
      <c r="E12" s="13"/>
      <c r="F12" s="13"/>
      <c r="G12" s="13"/>
      <c r="H12" s="14"/>
      <c r="I12" s="9"/>
      <c r="J12" s="13"/>
      <c r="K12" s="14"/>
      <c r="L12" s="15"/>
      <c r="M12" s="56">
        <f t="shared" si="3"/>
        <v>0</v>
      </c>
      <c r="N12" s="14"/>
      <c r="O12" s="13"/>
      <c r="P12" s="13"/>
      <c r="Q12" s="13"/>
      <c r="R12" s="9"/>
      <c r="S12" s="9"/>
      <c r="T12" s="39" t="str">
        <f t="shared" si="1"/>
        <v/>
      </c>
      <c r="U12" s="112" t="str">
        <f t="shared" si="4"/>
        <v/>
      </c>
    </row>
    <row r="13" spans="1:21" x14ac:dyDescent="0.2">
      <c r="A13" s="57" t="s">
        <v>21</v>
      </c>
      <c r="B13" s="55">
        <f t="shared" si="2"/>
        <v>0</v>
      </c>
      <c r="C13" s="12"/>
      <c r="D13" s="13"/>
      <c r="E13" s="13"/>
      <c r="F13" s="13"/>
      <c r="G13" s="13"/>
      <c r="H13" s="14"/>
      <c r="I13" s="9"/>
      <c r="J13" s="13"/>
      <c r="K13" s="14"/>
      <c r="L13" s="15"/>
      <c r="M13" s="56">
        <f t="shared" si="3"/>
        <v>0</v>
      </c>
      <c r="N13" s="14"/>
      <c r="O13" s="13"/>
      <c r="P13" s="13"/>
      <c r="Q13" s="13"/>
      <c r="R13" s="9"/>
      <c r="S13" s="9"/>
      <c r="T13" s="39" t="str">
        <f t="shared" si="1"/>
        <v/>
      </c>
      <c r="U13" s="112" t="str">
        <f t="shared" si="4"/>
        <v/>
      </c>
    </row>
    <row r="14" spans="1:21" ht="24" x14ac:dyDescent="0.2">
      <c r="A14" s="57" t="s">
        <v>22</v>
      </c>
      <c r="B14" s="55">
        <f t="shared" si="2"/>
        <v>0</v>
      </c>
      <c r="C14" s="12"/>
      <c r="D14" s="13"/>
      <c r="E14" s="13"/>
      <c r="F14" s="13"/>
      <c r="G14" s="13"/>
      <c r="H14" s="14"/>
      <c r="I14" s="9"/>
      <c r="J14" s="13"/>
      <c r="K14" s="14"/>
      <c r="L14" s="15"/>
      <c r="M14" s="56">
        <f t="shared" si="3"/>
        <v>0</v>
      </c>
      <c r="N14" s="14"/>
      <c r="O14" s="13"/>
      <c r="P14" s="13"/>
      <c r="Q14" s="13"/>
      <c r="R14" s="9"/>
      <c r="S14" s="9"/>
      <c r="T14" s="39" t="str">
        <f t="shared" si="1"/>
        <v/>
      </c>
      <c r="U14" s="112" t="str">
        <f t="shared" si="4"/>
        <v/>
      </c>
    </row>
    <row r="15" spans="1:21" x14ac:dyDescent="0.2">
      <c r="A15" s="57" t="s">
        <v>23</v>
      </c>
      <c r="B15" s="55">
        <f t="shared" si="2"/>
        <v>0</v>
      </c>
      <c r="C15" s="12"/>
      <c r="D15" s="13"/>
      <c r="E15" s="13"/>
      <c r="F15" s="13"/>
      <c r="G15" s="13"/>
      <c r="H15" s="14"/>
      <c r="I15" s="9"/>
      <c r="J15" s="13"/>
      <c r="K15" s="14"/>
      <c r="L15" s="15"/>
      <c r="M15" s="56">
        <f t="shared" si="3"/>
        <v>0</v>
      </c>
      <c r="N15" s="14"/>
      <c r="O15" s="13"/>
      <c r="P15" s="13"/>
      <c r="Q15" s="13"/>
      <c r="R15" s="9"/>
      <c r="S15" s="9"/>
      <c r="T15" s="39" t="str">
        <f t="shared" si="1"/>
        <v/>
      </c>
      <c r="U15" s="112" t="str">
        <f t="shared" si="4"/>
        <v/>
      </c>
    </row>
    <row r="16" spans="1:21" x14ac:dyDescent="0.2">
      <c r="A16" s="57" t="s">
        <v>24</v>
      </c>
      <c r="B16" s="55">
        <f t="shared" si="2"/>
        <v>0</v>
      </c>
      <c r="C16" s="12"/>
      <c r="D16" s="13"/>
      <c r="E16" s="13"/>
      <c r="F16" s="13"/>
      <c r="G16" s="13"/>
      <c r="H16" s="14"/>
      <c r="I16" s="9"/>
      <c r="J16" s="13"/>
      <c r="K16" s="14"/>
      <c r="L16" s="15"/>
      <c r="M16" s="56">
        <f t="shared" si="3"/>
        <v>0</v>
      </c>
      <c r="N16" s="14"/>
      <c r="O16" s="13"/>
      <c r="P16" s="13"/>
      <c r="Q16" s="13"/>
      <c r="R16" s="9"/>
      <c r="S16" s="9"/>
      <c r="T16" s="39" t="str">
        <f t="shared" si="1"/>
        <v/>
      </c>
      <c r="U16" s="112" t="str">
        <f t="shared" si="4"/>
        <v/>
      </c>
    </row>
    <row r="17" spans="1:21" x14ac:dyDescent="0.2">
      <c r="A17" s="57" t="s">
        <v>25</v>
      </c>
      <c r="B17" s="55">
        <f t="shared" si="2"/>
        <v>0</v>
      </c>
      <c r="C17" s="12"/>
      <c r="D17" s="13"/>
      <c r="E17" s="13"/>
      <c r="F17" s="13"/>
      <c r="G17" s="7"/>
      <c r="H17" s="14"/>
      <c r="I17" s="9"/>
      <c r="J17" s="13"/>
      <c r="K17" s="14"/>
      <c r="L17" s="15"/>
      <c r="M17" s="56">
        <f t="shared" si="3"/>
        <v>0</v>
      </c>
      <c r="N17" s="14"/>
      <c r="O17" s="13"/>
      <c r="P17" s="13"/>
      <c r="Q17" s="13"/>
      <c r="R17" s="9"/>
      <c r="S17" s="9"/>
      <c r="T17" s="39" t="str">
        <f t="shared" si="1"/>
        <v/>
      </c>
      <c r="U17" s="112" t="str">
        <f t="shared" si="4"/>
        <v/>
      </c>
    </row>
    <row r="18" spans="1:21" x14ac:dyDescent="0.2">
      <c r="A18" s="57" t="s">
        <v>26</v>
      </c>
      <c r="B18" s="55">
        <f t="shared" si="2"/>
        <v>0</v>
      </c>
      <c r="C18" s="12"/>
      <c r="D18" s="13"/>
      <c r="E18" s="13"/>
      <c r="F18" s="13"/>
      <c r="G18" s="7"/>
      <c r="H18" s="14"/>
      <c r="I18" s="9"/>
      <c r="J18" s="13"/>
      <c r="K18" s="14"/>
      <c r="L18" s="15"/>
      <c r="M18" s="56">
        <f t="shared" si="3"/>
        <v>0</v>
      </c>
      <c r="N18" s="14"/>
      <c r="O18" s="13"/>
      <c r="P18" s="13"/>
      <c r="Q18" s="13"/>
      <c r="R18" s="9"/>
      <c r="S18" s="9"/>
      <c r="T18" s="39" t="str">
        <f t="shared" si="1"/>
        <v/>
      </c>
      <c r="U18" s="112" t="str">
        <f t="shared" si="4"/>
        <v/>
      </c>
    </row>
    <row r="19" spans="1:21" ht="24" x14ac:dyDescent="0.2">
      <c r="A19" s="57" t="s">
        <v>27</v>
      </c>
      <c r="B19" s="55">
        <f t="shared" si="2"/>
        <v>0</v>
      </c>
      <c r="C19" s="12"/>
      <c r="D19" s="13"/>
      <c r="E19" s="13"/>
      <c r="F19" s="13"/>
      <c r="G19" s="11"/>
      <c r="H19" s="14"/>
      <c r="I19" s="21"/>
      <c r="J19" s="13"/>
      <c r="K19" s="14"/>
      <c r="L19" s="15"/>
      <c r="M19" s="56">
        <f t="shared" si="3"/>
        <v>0</v>
      </c>
      <c r="N19" s="14"/>
      <c r="O19" s="13"/>
      <c r="P19" s="13"/>
      <c r="Q19" s="13"/>
      <c r="R19" s="9"/>
      <c r="S19" s="9"/>
      <c r="T19" s="39" t="str">
        <f t="shared" si="1"/>
        <v/>
      </c>
      <c r="U19" s="112" t="str">
        <f t="shared" si="4"/>
        <v/>
      </c>
    </row>
    <row r="20" spans="1:21" x14ac:dyDescent="0.2">
      <c r="A20" s="57" t="s">
        <v>28</v>
      </c>
      <c r="B20" s="55">
        <f t="shared" si="2"/>
        <v>0</v>
      </c>
      <c r="C20" s="12"/>
      <c r="D20" s="13"/>
      <c r="E20" s="13"/>
      <c r="F20" s="13"/>
      <c r="G20" s="13"/>
      <c r="H20" s="14"/>
      <c r="I20" s="9"/>
      <c r="J20" s="13"/>
      <c r="K20" s="14"/>
      <c r="L20" s="15"/>
      <c r="M20" s="56">
        <f t="shared" si="3"/>
        <v>0</v>
      </c>
      <c r="N20" s="14"/>
      <c r="O20" s="13"/>
      <c r="P20" s="13"/>
      <c r="Q20" s="13"/>
      <c r="R20" s="9"/>
      <c r="S20" s="9"/>
      <c r="T20" s="39" t="str">
        <f t="shared" si="1"/>
        <v/>
      </c>
      <c r="U20" s="112" t="str">
        <f t="shared" si="4"/>
        <v/>
      </c>
    </row>
    <row r="21" spans="1:21" x14ac:dyDescent="0.2">
      <c r="A21" s="57" t="s">
        <v>29</v>
      </c>
      <c r="B21" s="55">
        <f t="shared" si="2"/>
        <v>0</v>
      </c>
      <c r="C21" s="12"/>
      <c r="D21" s="13"/>
      <c r="E21" s="13"/>
      <c r="F21" s="13"/>
      <c r="G21" s="13"/>
      <c r="H21" s="14"/>
      <c r="I21" s="9"/>
      <c r="J21" s="13"/>
      <c r="K21" s="14"/>
      <c r="L21" s="15"/>
      <c r="M21" s="56">
        <f t="shared" si="3"/>
        <v>0</v>
      </c>
      <c r="N21" s="14"/>
      <c r="O21" s="13"/>
      <c r="P21" s="13"/>
      <c r="Q21" s="13"/>
      <c r="R21" s="9"/>
      <c r="S21" s="9"/>
      <c r="T21" s="39" t="str">
        <f t="shared" si="1"/>
        <v/>
      </c>
      <c r="U21" s="112" t="str">
        <f t="shared" si="4"/>
        <v/>
      </c>
    </row>
    <row r="22" spans="1:21" x14ac:dyDescent="0.2">
      <c r="A22" s="57" t="s">
        <v>30</v>
      </c>
      <c r="B22" s="55">
        <f t="shared" si="2"/>
        <v>0</v>
      </c>
      <c r="C22" s="12"/>
      <c r="D22" s="13"/>
      <c r="E22" s="13"/>
      <c r="F22" s="13"/>
      <c r="G22" s="13"/>
      <c r="H22" s="14"/>
      <c r="I22" s="9"/>
      <c r="J22" s="13"/>
      <c r="K22" s="14"/>
      <c r="L22" s="15"/>
      <c r="M22" s="56">
        <f t="shared" si="3"/>
        <v>0</v>
      </c>
      <c r="N22" s="14"/>
      <c r="O22" s="13"/>
      <c r="P22" s="13"/>
      <c r="Q22" s="13"/>
      <c r="R22" s="9"/>
      <c r="S22" s="9"/>
      <c r="T22" s="39" t="str">
        <f t="shared" si="1"/>
        <v/>
      </c>
      <c r="U22" s="112" t="str">
        <f t="shared" si="4"/>
        <v/>
      </c>
    </row>
    <row r="23" spans="1:21" ht="24" x14ac:dyDescent="0.2">
      <c r="A23" s="57" t="s">
        <v>31</v>
      </c>
      <c r="B23" s="55">
        <f t="shared" si="2"/>
        <v>0</v>
      </c>
      <c r="C23" s="12"/>
      <c r="D23" s="13"/>
      <c r="E23" s="13"/>
      <c r="F23" s="13"/>
      <c r="G23" s="13"/>
      <c r="H23" s="14"/>
      <c r="I23" s="9"/>
      <c r="J23" s="13"/>
      <c r="K23" s="14"/>
      <c r="L23" s="15"/>
      <c r="M23" s="56">
        <f t="shared" si="3"/>
        <v>0</v>
      </c>
      <c r="N23" s="14"/>
      <c r="O23" s="13"/>
      <c r="P23" s="13"/>
      <c r="Q23" s="13"/>
      <c r="R23" s="9"/>
      <c r="S23" s="9"/>
      <c r="T23" s="39" t="str">
        <f t="shared" si="1"/>
        <v/>
      </c>
      <c r="U23" s="112" t="str">
        <f t="shared" si="4"/>
        <v/>
      </c>
    </row>
    <row r="24" spans="1:21" ht="24" x14ac:dyDescent="0.2">
      <c r="A24" s="57" t="s">
        <v>32</v>
      </c>
      <c r="B24" s="55">
        <f t="shared" si="2"/>
        <v>0</v>
      </c>
      <c r="C24" s="12"/>
      <c r="D24" s="13"/>
      <c r="E24" s="13"/>
      <c r="F24" s="13"/>
      <c r="G24" s="13"/>
      <c r="H24" s="14"/>
      <c r="I24" s="9"/>
      <c r="J24" s="13"/>
      <c r="K24" s="14"/>
      <c r="L24" s="15"/>
      <c r="M24" s="56">
        <f t="shared" si="3"/>
        <v>0</v>
      </c>
      <c r="N24" s="14"/>
      <c r="O24" s="13"/>
      <c r="P24" s="13"/>
      <c r="Q24" s="13"/>
      <c r="R24" s="9"/>
      <c r="S24" s="9"/>
      <c r="T24" s="39" t="str">
        <f t="shared" si="1"/>
        <v/>
      </c>
      <c r="U24" s="112" t="str">
        <f t="shared" si="4"/>
        <v/>
      </c>
    </row>
    <row r="25" spans="1:21" ht="24" x14ac:dyDescent="0.2">
      <c r="A25" s="57" t="s">
        <v>33</v>
      </c>
      <c r="B25" s="55">
        <f t="shared" si="2"/>
        <v>0</v>
      </c>
      <c r="C25" s="12"/>
      <c r="D25" s="13"/>
      <c r="E25" s="13"/>
      <c r="F25" s="13"/>
      <c r="G25" s="13"/>
      <c r="H25" s="14"/>
      <c r="I25" s="9"/>
      <c r="J25" s="13"/>
      <c r="K25" s="14"/>
      <c r="L25" s="15"/>
      <c r="M25" s="56">
        <f t="shared" si="3"/>
        <v>0</v>
      </c>
      <c r="N25" s="14"/>
      <c r="O25" s="13"/>
      <c r="P25" s="13"/>
      <c r="Q25" s="13"/>
      <c r="R25" s="9"/>
      <c r="S25" s="9"/>
      <c r="T25" s="39" t="str">
        <f t="shared" si="1"/>
        <v/>
      </c>
      <c r="U25" s="112" t="str">
        <f t="shared" si="4"/>
        <v/>
      </c>
    </row>
    <row r="26" spans="1:21" x14ac:dyDescent="0.2">
      <c r="A26" s="57" t="s">
        <v>34</v>
      </c>
      <c r="B26" s="55">
        <f t="shared" si="2"/>
        <v>0</v>
      </c>
      <c r="C26" s="12"/>
      <c r="D26" s="13"/>
      <c r="E26" s="13"/>
      <c r="F26" s="13"/>
      <c r="G26" s="13"/>
      <c r="H26" s="14"/>
      <c r="I26" s="9"/>
      <c r="J26" s="13"/>
      <c r="K26" s="14"/>
      <c r="L26" s="15"/>
      <c r="M26" s="56">
        <f t="shared" si="3"/>
        <v>0</v>
      </c>
      <c r="N26" s="14"/>
      <c r="O26" s="13"/>
      <c r="P26" s="13"/>
      <c r="Q26" s="13"/>
      <c r="R26" s="9"/>
      <c r="S26" s="9"/>
      <c r="T26" s="39" t="str">
        <f t="shared" si="1"/>
        <v/>
      </c>
      <c r="U26" s="112" t="str">
        <f t="shared" si="4"/>
        <v/>
      </c>
    </row>
    <row r="27" spans="1:21" x14ac:dyDescent="0.2">
      <c r="A27" s="57" t="s">
        <v>35</v>
      </c>
      <c r="B27" s="55">
        <f t="shared" si="2"/>
        <v>0</v>
      </c>
      <c r="C27" s="12"/>
      <c r="D27" s="13"/>
      <c r="E27" s="13"/>
      <c r="F27" s="13"/>
      <c r="G27" s="13"/>
      <c r="H27" s="14"/>
      <c r="I27" s="9"/>
      <c r="J27" s="13"/>
      <c r="K27" s="14"/>
      <c r="L27" s="15"/>
      <c r="M27" s="56">
        <f t="shared" si="3"/>
        <v>0</v>
      </c>
      <c r="N27" s="14"/>
      <c r="O27" s="13"/>
      <c r="P27" s="13"/>
      <c r="Q27" s="13"/>
      <c r="R27" s="9"/>
      <c r="S27" s="9"/>
      <c r="T27" s="39" t="str">
        <f t="shared" si="1"/>
        <v/>
      </c>
      <c r="U27" s="112" t="str">
        <f t="shared" si="4"/>
        <v/>
      </c>
    </row>
    <row r="28" spans="1:21" x14ac:dyDescent="0.2">
      <c r="A28" s="57" t="s">
        <v>36</v>
      </c>
      <c r="B28" s="55">
        <f t="shared" si="2"/>
        <v>0</v>
      </c>
      <c r="C28" s="12"/>
      <c r="D28" s="13"/>
      <c r="E28" s="13"/>
      <c r="F28" s="13"/>
      <c r="G28" s="13"/>
      <c r="H28" s="14"/>
      <c r="I28" s="9"/>
      <c r="J28" s="13"/>
      <c r="K28" s="14"/>
      <c r="L28" s="15"/>
      <c r="M28" s="56">
        <f t="shared" si="3"/>
        <v>0</v>
      </c>
      <c r="N28" s="14"/>
      <c r="O28" s="13"/>
      <c r="P28" s="13"/>
      <c r="Q28" s="13"/>
      <c r="R28" s="9"/>
      <c r="S28" s="9"/>
      <c r="T28" s="39" t="str">
        <f t="shared" si="1"/>
        <v/>
      </c>
      <c r="U28" s="112" t="str">
        <f t="shared" si="4"/>
        <v/>
      </c>
    </row>
    <row r="29" spans="1:21" ht="24" x14ac:dyDescent="0.2">
      <c r="A29" s="58" t="s">
        <v>37</v>
      </c>
      <c r="B29" s="59">
        <f t="shared" si="2"/>
        <v>0</v>
      </c>
      <c r="C29" s="17"/>
      <c r="D29" s="16"/>
      <c r="E29" s="16"/>
      <c r="F29" s="18"/>
      <c r="G29" s="16"/>
      <c r="H29" s="18"/>
      <c r="I29" s="19"/>
      <c r="J29" s="16"/>
      <c r="K29" s="18"/>
      <c r="L29" s="18"/>
      <c r="M29" s="59">
        <f>+B29+G29-J29+L29</f>
        <v>0</v>
      </c>
      <c r="N29" s="16"/>
      <c r="O29" s="16"/>
      <c r="P29" s="16"/>
      <c r="Q29" s="17"/>
      <c r="R29" s="20"/>
      <c r="S29" s="20"/>
      <c r="T29" s="39" t="str">
        <f t="shared" si="1"/>
        <v/>
      </c>
      <c r="U29" s="112" t="str">
        <f t="shared" si="4"/>
        <v/>
      </c>
    </row>
    <row r="30" spans="1:21" s="53" customFormat="1" x14ac:dyDescent="0.2">
      <c r="A30" s="1" t="s">
        <v>38</v>
      </c>
      <c r="B30" s="2">
        <f t="shared" ref="B30:Q30" si="5">+SUM(B31:B49)</f>
        <v>0</v>
      </c>
      <c r="C30" s="3">
        <f t="shared" si="5"/>
        <v>0</v>
      </c>
      <c r="D30" s="2">
        <f t="shared" si="5"/>
        <v>0</v>
      </c>
      <c r="E30" s="2">
        <f t="shared" si="5"/>
        <v>0</v>
      </c>
      <c r="F30" s="2">
        <f t="shared" si="5"/>
        <v>0</v>
      </c>
      <c r="G30" s="2">
        <f t="shared" si="5"/>
        <v>0</v>
      </c>
      <c r="H30" s="3">
        <f t="shared" si="5"/>
        <v>0</v>
      </c>
      <c r="I30" s="4" t="e">
        <f>(G31*I31+G32*I32+G33*I33+G34*I34+G35*I35+G36*I36+G37*I37+G38*I38+G39*I39+G40*I40+G41*I41+G42*I42+G43*I43+G44*I44+G45*I45+G46*I46+G47*I47+G48*I48+G49*I49)/G30</f>
        <v>#DIV/0!</v>
      </c>
      <c r="J30" s="2">
        <f t="shared" si="5"/>
        <v>0</v>
      </c>
      <c r="K30" s="3">
        <f t="shared" si="5"/>
        <v>0</v>
      </c>
      <c r="L30" s="3">
        <f t="shared" si="5"/>
        <v>0</v>
      </c>
      <c r="M30" s="2">
        <f t="shared" si="5"/>
        <v>0</v>
      </c>
      <c r="N30" s="3">
        <f t="shared" si="5"/>
        <v>0</v>
      </c>
      <c r="O30" s="2">
        <f t="shared" si="5"/>
        <v>0</v>
      </c>
      <c r="P30" s="2">
        <f t="shared" si="5"/>
        <v>0</v>
      </c>
      <c r="Q30" s="2">
        <f t="shared" si="5"/>
        <v>0</v>
      </c>
      <c r="R30" s="5">
        <f>+MAX(R31:R49)</f>
        <v>0</v>
      </c>
      <c r="S30" s="5">
        <f>+MIN(S31:S49)</f>
        <v>0</v>
      </c>
      <c r="T30" s="39"/>
      <c r="U30" s="112" t="str">
        <f t="shared" si="4"/>
        <v/>
      </c>
    </row>
    <row r="31" spans="1:21" ht="24" x14ac:dyDescent="0.2">
      <c r="A31" s="54" t="s">
        <v>39</v>
      </c>
      <c r="B31" s="55">
        <f>+D31+E31+F31</f>
        <v>0</v>
      </c>
      <c r="C31" s="6"/>
      <c r="D31" s="7"/>
      <c r="E31" s="7"/>
      <c r="F31" s="7"/>
      <c r="G31" s="7"/>
      <c r="H31" s="8"/>
      <c r="I31" s="9"/>
      <c r="J31" s="7"/>
      <c r="K31" s="8"/>
      <c r="L31" s="10"/>
      <c r="M31" s="56">
        <f>+B31+G31-J31+L31</f>
        <v>0</v>
      </c>
      <c r="N31" s="8"/>
      <c r="O31" s="7"/>
      <c r="P31" s="7"/>
      <c r="Q31" s="7"/>
      <c r="R31" s="9"/>
      <c r="S31" s="9"/>
      <c r="T31" s="39" t="str">
        <f t="shared" si="1"/>
        <v/>
      </c>
      <c r="U31" s="112" t="str">
        <f t="shared" si="4"/>
        <v/>
      </c>
    </row>
    <row r="32" spans="1:21" x14ac:dyDescent="0.2">
      <c r="A32" s="54" t="s">
        <v>40</v>
      </c>
      <c r="B32" s="55">
        <f t="shared" ref="B32:B49" si="6">+D32+E32+F32</f>
        <v>0</v>
      </c>
      <c r="C32" s="6"/>
      <c r="D32" s="7"/>
      <c r="E32" s="7"/>
      <c r="F32" s="7"/>
      <c r="G32" s="7"/>
      <c r="H32" s="8"/>
      <c r="I32" s="9"/>
      <c r="J32" s="7"/>
      <c r="K32" s="8"/>
      <c r="L32" s="10"/>
      <c r="M32" s="56">
        <f t="shared" ref="M32:M49" si="7">+B32+G32-J32+L32</f>
        <v>0</v>
      </c>
      <c r="N32" s="8"/>
      <c r="O32" s="7"/>
      <c r="P32" s="7"/>
      <c r="Q32" s="7"/>
      <c r="R32" s="9"/>
      <c r="S32" s="9"/>
      <c r="T32" s="39" t="str">
        <f t="shared" si="1"/>
        <v/>
      </c>
      <c r="U32" s="112" t="str">
        <f t="shared" si="4"/>
        <v/>
      </c>
    </row>
    <row r="33" spans="1:21" x14ac:dyDescent="0.2">
      <c r="A33" s="57" t="s">
        <v>41</v>
      </c>
      <c r="B33" s="55">
        <f t="shared" si="6"/>
        <v>0</v>
      </c>
      <c r="C33" s="12"/>
      <c r="D33" s="13"/>
      <c r="E33" s="13"/>
      <c r="F33" s="13"/>
      <c r="G33" s="13"/>
      <c r="H33" s="14"/>
      <c r="I33" s="9"/>
      <c r="J33" s="13"/>
      <c r="K33" s="14"/>
      <c r="L33" s="15"/>
      <c r="M33" s="56">
        <f>+B33+G33-J33+L33</f>
        <v>0</v>
      </c>
      <c r="N33" s="14"/>
      <c r="O33" s="13"/>
      <c r="P33" s="13"/>
      <c r="Q33" s="13"/>
      <c r="R33" s="9"/>
      <c r="S33" s="9"/>
      <c r="T33" s="39" t="str">
        <f t="shared" si="1"/>
        <v/>
      </c>
      <c r="U33" s="112" t="str">
        <f t="shared" si="4"/>
        <v/>
      </c>
    </row>
    <row r="34" spans="1:21" x14ac:dyDescent="0.2">
      <c r="A34" s="57" t="s">
        <v>42</v>
      </c>
      <c r="B34" s="55">
        <f t="shared" si="6"/>
        <v>0</v>
      </c>
      <c r="C34" s="12"/>
      <c r="D34" s="13"/>
      <c r="E34" s="13"/>
      <c r="F34" s="13"/>
      <c r="G34" s="13"/>
      <c r="H34" s="14"/>
      <c r="I34" s="9"/>
      <c r="J34" s="13"/>
      <c r="K34" s="14"/>
      <c r="L34" s="15"/>
      <c r="M34" s="56">
        <f>+B34+G34-J34+L34</f>
        <v>0</v>
      </c>
      <c r="N34" s="14"/>
      <c r="O34" s="13"/>
      <c r="P34" s="13"/>
      <c r="Q34" s="13"/>
      <c r="R34" s="9"/>
      <c r="S34" s="9"/>
      <c r="T34" s="39" t="str">
        <f t="shared" si="1"/>
        <v/>
      </c>
      <c r="U34" s="112" t="str">
        <f t="shared" si="4"/>
        <v/>
      </c>
    </row>
    <row r="35" spans="1:21" ht="24" x14ac:dyDescent="0.2">
      <c r="A35" s="57" t="s">
        <v>43</v>
      </c>
      <c r="B35" s="55">
        <f t="shared" si="6"/>
        <v>0</v>
      </c>
      <c r="C35" s="12"/>
      <c r="D35" s="13"/>
      <c r="E35" s="13"/>
      <c r="F35" s="13"/>
      <c r="G35" s="13"/>
      <c r="H35" s="14"/>
      <c r="I35" s="9"/>
      <c r="J35" s="13"/>
      <c r="K35" s="14"/>
      <c r="L35" s="15"/>
      <c r="M35" s="56">
        <f t="shared" si="7"/>
        <v>0</v>
      </c>
      <c r="N35" s="14"/>
      <c r="O35" s="13"/>
      <c r="P35" s="13"/>
      <c r="Q35" s="13"/>
      <c r="R35" s="9"/>
      <c r="S35" s="9"/>
      <c r="T35" s="39" t="str">
        <f t="shared" si="1"/>
        <v/>
      </c>
      <c r="U35" s="112" t="str">
        <f t="shared" si="4"/>
        <v/>
      </c>
    </row>
    <row r="36" spans="1:21" x14ac:dyDescent="0.2">
      <c r="A36" s="57" t="s">
        <v>44</v>
      </c>
      <c r="B36" s="55">
        <f t="shared" si="6"/>
        <v>0</v>
      </c>
      <c r="C36" s="12"/>
      <c r="D36" s="13"/>
      <c r="E36" s="13"/>
      <c r="F36" s="13"/>
      <c r="G36" s="13"/>
      <c r="H36" s="14"/>
      <c r="I36" s="9"/>
      <c r="J36" s="13"/>
      <c r="K36" s="14"/>
      <c r="L36" s="15"/>
      <c r="M36" s="56">
        <f t="shared" si="7"/>
        <v>0</v>
      </c>
      <c r="N36" s="14"/>
      <c r="O36" s="13"/>
      <c r="P36" s="13"/>
      <c r="Q36" s="13"/>
      <c r="R36" s="9"/>
      <c r="S36" s="9"/>
      <c r="T36" s="39" t="str">
        <f t="shared" si="1"/>
        <v/>
      </c>
      <c r="U36" s="112" t="str">
        <f t="shared" si="4"/>
        <v/>
      </c>
    </row>
    <row r="37" spans="1:21" x14ac:dyDescent="0.2">
      <c r="A37" s="57" t="s">
        <v>45</v>
      </c>
      <c r="B37" s="55">
        <f t="shared" si="6"/>
        <v>0</v>
      </c>
      <c r="C37" s="12"/>
      <c r="D37" s="13"/>
      <c r="E37" s="13"/>
      <c r="F37" s="13"/>
      <c r="G37" s="13"/>
      <c r="H37" s="14"/>
      <c r="I37" s="9"/>
      <c r="J37" s="13"/>
      <c r="K37" s="14"/>
      <c r="L37" s="15"/>
      <c r="M37" s="56">
        <f t="shared" si="7"/>
        <v>0</v>
      </c>
      <c r="N37" s="14"/>
      <c r="O37" s="13"/>
      <c r="P37" s="13"/>
      <c r="Q37" s="13"/>
      <c r="R37" s="9"/>
      <c r="S37" s="9"/>
      <c r="T37" s="39" t="str">
        <f t="shared" si="1"/>
        <v/>
      </c>
      <c r="U37" s="112" t="str">
        <f t="shared" si="4"/>
        <v/>
      </c>
    </row>
    <row r="38" spans="1:21" x14ac:dyDescent="0.2">
      <c r="A38" s="57" t="s">
        <v>46</v>
      </c>
      <c r="B38" s="55">
        <f t="shared" si="6"/>
        <v>0</v>
      </c>
      <c r="C38" s="12"/>
      <c r="D38" s="13"/>
      <c r="E38" s="13"/>
      <c r="F38" s="13"/>
      <c r="G38" s="13"/>
      <c r="H38" s="14"/>
      <c r="I38" s="9"/>
      <c r="J38" s="13"/>
      <c r="K38" s="14"/>
      <c r="L38" s="15"/>
      <c r="M38" s="56">
        <f t="shared" si="7"/>
        <v>0</v>
      </c>
      <c r="N38" s="14"/>
      <c r="O38" s="13"/>
      <c r="P38" s="13"/>
      <c r="Q38" s="13"/>
      <c r="R38" s="9"/>
      <c r="S38" s="9"/>
      <c r="T38" s="39" t="str">
        <f t="shared" si="1"/>
        <v/>
      </c>
      <c r="U38" s="112" t="str">
        <f t="shared" si="4"/>
        <v/>
      </c>
    </row>
    <row r="39" spans="1:21" x14ac:dyDescent="0.2">
      <c r="A39" s="57" t="s">
        <v>47</v>
      </c>
      <c r="B39" s="55">
        <f t="shared" si="6"/>
        <v>0</v>
      </c>
      <c r="C39" s="12"/>
      <c r="D39" s="13"/>
      <c r="E39" s="13"/>
      <c r="F39" s="13"/>
      <c r="G39" s="13"/>
      <c r="H39" s="14"/>
      <c r="I39" s="9"/>
      <c r="J39" s="13"/>
      <c r="K39" s="14"/>
      <c r="L39" s="15"/>
      <c r="M39" s="56">
        <f t="shared" si="7"/>
        <v>0</v>
      </c>
      <c r="N39" s="14"/>
      <c r="O39" s="13"/>
      <c r="P39" s="13"/>
      <c r="Q39" s="13"/>
      <c r="R39" s="9"/>
      <c r="S39" s="9"/>
      <c r="T39" s="39" t="str">
        <f t="shared" si="1"/>
        <v/>
      </c>
      <c r="U39" s="112" t="str">
        <f t="shared" si="4"/>
        <v/>
      </c>
    </row>
    <row r="40" spans="1:21" ht="24" x14ac:dyDescent="0.2">
      <c r="A40" s="57" t="s">
        <v>48</v>
      </c>
      <c r="B40" s="55">
        <f t="shared" si="6"/>
        <v>0</v>
      </c>
      <c r="C40" s="12"/>
      <c r="D40" s="13"/>
      <c r="E40" s="13"/>
      <c r="F40" s="13"/>
      <c r="G40" s="13"/>
      <c r="H40" s="14"/>
      <c r="I40" s="9"/>
      <c r="J40" s="13"/>
      <c r="K40" s="14"/>
      <c r="L40" s="15"/>
      <c r="M40" s="56">
        <f t="shared" si="7"/>
        <v>0</v>
      </c>
      <c r="N40" s="14"/>
      <c r="O40" s="13"/>
      <c r="P40" s="13"/>
      <c r="Q40" s="13"/>
      <c r="R40" s="9"/>
      <c r="S40" s="9"/>
      <c r="T40" s="39" t="str">
        <f t="shared" si="1"/>
        <v/>
      </c>
      <c r="U40" s="112" t="str">
        <f t="shared" si="4"/>
        <v/>
      </c>
    </row>
    <row r="41" spans="1:21" x14ac:dyDescent="0.2">
      <c r="A41" s="57" t="s">
        <v>49</v>
      </c>
      <c r="B41" s="55">
        <f t="shared" si="6"/>
        <v>0</v>
      </c>
      <c r="C41" s="12"/>
      <c r="D41" s="13"/>
      <c r="E41" s="13"/>
      <c r="F41" s="13"/>
      <c r="G41" s="13"/>
      <c r="H41" s="14"/>
      <c r="I41" s="9"/>
      <c r="J41" s="13"/>
      <c r="K41" s="14"/>
      <c r="L41" s="15"/>
      <c r="M41" s="56">
        <f t="shared" si="7"/>
        <v>0</v>
      </c>
      <c r="N41" s="14"/>
      <c r="O41" s="13"/>
      <c r="P41" s="13"/>
      <c r="Q41" s="13"/>
      <c r="R41" s="9"/>
      <c r="S41" s="9"/>
      <c r="T41" s="39" t="str">
        <f t="shared" si="1"/>
        <v/>
      </c>
      <c r="U41" s="112" t="str">
        <f t="shared" si="4"/>
        <v/>
      </c>
    </row>
    <row r="42" spans="1:21" x14ac:dyDescent="0.2">
      <c r="A42" s="57" t="s">
        <v>50</v>
      </c>
      <c r="B42" s="55">
        <f t="shared" si="6"/>
        <v>0</v>
      </c>
      <c r="C42" s="12"/>
      <c r="D42" s="13"/>
      <c r="E42" s="13"/>
      <c r="F42" s="13"/>
      <c r="G42" s="7"/>
      <c r="H42" s="14"/>
      <c r="I42" s="9"/>
      <c r="J42" s="13"/>
      <c r="K42" s="14"/>
      <c r="L42" s="15"/>
      <c r="M42" s="56">
        <f t="shared" si="7"/>
        <v>0</v>
      </c>
      <c r="N42" s="14"/>
      <c r="O42" s="13"/>
      <c r="P42" s="13"/>
      <c r="Q42" s="13"/>
      <c r="R42" s="9"/>
      <c r="S42" s="9"/>
      <c r="T42" s="39" t="str">
        <f t="shared" si="1"/>
        <v/>
      </c>
      <c r="U42" s="112" t="str">
        <f t="shared" si="4"/>
        <v/>
      </c>
    </row>
    <row r="43" spans="1:21" x14ac:dyDescent="0.2">
      <c r="A43" s="57" t="s">
        <v>51</v>
      </c>
      <c r="B43" s="55">
        <f t="shared" si="6"/>
        <v>0</v>
      </c>
      <c r="C43" s="12"/>
      <c r="D43" s="13"/>
      <c r="E43" s="13"/>
      <c r="F43" s="13"/>
      <c r="G43" s="7"/>
      <c r="H43" s="14"/>
      <c r="I43" s="9"/>
      <c r="J43" s="13"/>
      <c r="K43" s="14"/>
      <c r="L43" s="15"/>
      <c r="M43" s="56">
        <f t="shared" si="7"/>
        <v>0</v>
      </c>
      <c r="N43" s="14"/>
      <c r="O43" s="13"/>
      <c r="P43" s="13"/>
      <c r="Q43" s="13"/>
      <c r="R43" s="9"/>
      <c r="S43" s="9"/>
      <c r="T43" s="39" t="str">
        <f t="shared" si="1"/>
        <v/>
      </c>
      <c r="U43" s="112" t="str">
        <f t="shared" si="4"/>
        <v/>
      </c>
    </row>
    <row r="44" spans="1:21" ht="24" x14ac:dyDescent="0.2">
      <c r="A44" s="57" t="s">
        <v>52</v>
      </c>
      <c r="B44" s="55">
        <f t="shared" si="6"/>
        <v>0</v>
      </c>
      <c r="C44" s="12"/>
      <c r="D44" s="13"/>
      <c r="E44" s="13"/>
      <c r="F44" s="13"/>
      <c r="G44" s="11"/>
      <c r="H44" s="14"/>
      <c r="I44" s="21"/>
      <c r="J44" s="13"/>
      <c r="K44" s="14"/>
      <c r="L44" s="15"/>
      <c r="M44" s="56">
        <f t="shared" si="7"/>
        <v>0</v>
      </c>
      <c r="N44" s="14"/>
      <c r="O44" s="13"/>
      <c r="P44" s="13"/>
      <c r="Q44" s="13"/>
      <c r="R44" s="9"/>
      <c r="S44" s="9"/>
      <c r="T44" s="39" t="str">
        <f t="shared" si="1"/>
        <v/>
      </c>
      <c r="U44" s="112" t="str">
        <f t="shared" si="4"/>
        <v/>
      </c>
    </row>
    <row r="45" spans="1:21" ht="24" x14ac:dyDescent="0.2">
      <c r="A45" s="57" t="s">
        <v>53</v>
      </c>
      <c r="B45" s="55">
        <f t="shared" si="6"/>
        <v>0</v>
      </c>
      <c r="C45" s="12"/>
      <c r="D45" s="13"/>
      <c r="E45" s="13"/>
      <c r="F45" s="13"/>
      <c r="G45" s="13"/>
      <c r="H45" s="14"/>
      <c r="I45" s="9"/>
      <c r="J45" s="13"/>
      <c r="K45" s="14"/>
      <c r="L45" s="15"/>
      <c r="M45" s="56">
        <f t="shared" si="7"/>
        <v>0</v>
      </c>
      <c r="N45" s="14"/>
      <c r="O45" s="13"/>
      <c r="P45" s="13"/>
      <c r="Q45" s="13"/>
      <c r="R45" s="9"/>
      <c r="S45" s="9"/>
      <c r="T45" s="39" t="str">
        <f t="shared" si="1"/>
        <v/>
      </c>
      <c r="U45" s="112" t="str">
        <f t="shared" si="4"/>
        <v/>
      </c>
    </row>
    <row r="46" spans="1:21" ht="24" x14ac:dyDescent="0.2">
      <c r="A46" s="57" t="s">
        <v>54</v>
      </c>
      <c r="B46" s="55">
        <f t="shared" si="6"/>
        <v>0</v>
      </c>
      <c r="C46" s="12"/>
      <c r="D46" s="13"/>
      <c r="E46" s="13"/>
      <c r="F46" s="13"/>
      <c r="G46" s="13"/>
      <c r="H46" s="14"/>
      <c r="I46" s="9"/>
      <c r="J46" s="13"/>
      <c r="K46" s="14"/>
      <c r="L46" s="15"/>
      <c r="M46" s="56">
        <f t="shared" si="7"/>
        <v>0</v>
      </c>
      <c r="N46" s="14"/>
      <c r="O46" s="13"/>
      <c r="P46" s="13"/>
      <c r="Q46" s="13"/>
      <c r="R46" s="9"/>
      <c r="S46" s="9"/>
      <c r="T46" s="39" t="str">
        <f t="shared" si="1"/>
        <v/>
      </c>
      <c r="U46" s="112" t="str">
        <f t="shared" si="4"/>
        <v/>
      </c>
    </row>
    <row r="47" spans="1:21" x14ac:dyDescent="0.2">
      <c r="A47" s="57" t="s">
        <v>55</v>
      </c>
      <c r="B47" s="55">
        <f t="shared" si="6"/>
        <v>0</v>
      </c>
      <c r="C47" s="12"/>
      <c r="D47" s="13"/>
      <c r="E47" s="13"/>
      <c r="F47" s="13"/>
      <c r="G47" s="13"/>
      <c r="H47" s="14"/>
      <c r="I47" s="9"/>
      <c r="J47" s="13"/>
      <c r="K47" s="14"/>
      <c r="L47" s="15"/>
      <c r="M47" s="56">
        <f t="shared" si="7"/>
        <v>0</v>
      </c>
      <c r="N47" s="14"/>
      <c r="O47" s="13"/>
      <c r="P47" s="13"/>
      <c r="Q47" s="13"/>
      <c r="R47" s="9"/>
      <c r="S47" s="9"/>
      <c r="T47" s="39" t="str">
        <f t="shared" si="1"/>
        <v/>
      </c>
      <c r="U47" s="112" t="str">
        <f t="shared" si="4"/>
        <v/>
      </c>
    </row>
    <row r="48" spans="1:21" x14ac:dyDescent="0.2">
      <c r="A48" s="57" t="s">
        <v>56</v>
      </c>
      <c r="B48" s="55">
        <f t="shared" si="6"/>
        <v>0</v>
      </c>
      <c r="C48" s="12"/>
      <c r="D48" s="13"/>
      <c r="E48" s="13"/>
      <c r="F48" s="13"/>
      <c r="G48" s="13"/>
      <c r="H48" s="14"/>
      <c r="I48" s="9"/>
      <c r="J48" s="13"/>
      <c r="K48" s="14"/>
      <c r="L48" s="15"/>
      <c r="M48" s="56">
        <f t="shared" si="7"/>
        <v>0</v>
      </c>
      <c r="N48" s="14"/>
      <c r="O48" s="13"/>
      <c r="P48" s="13"/>
      <c r="Q48" s="13"/>
      <c r="R48" s="9"/>
      <c r="S48" s="9"/>
      <c r="T48" s="39" t="str">
        <f t="shared" si="1"/>
        <v/>
      </c>
      <c r="U48" s="112" t="str">
        <f t="shared" si="4"/>
        <v/>
      </c>
    </row>
    <row r="49" spans="1:21" x14ac:dyDescent="0.2">
      <c r="A49" s="57" t="s">
        <v>57</v>
      </c>
      <c r="B49" s="55">
        <f t="shared" si="6"/>
        <v>0</v>
      </c>
      <c r="C49" s="12"/>
      <c r="D49" s="13"/>
      <c r="E49" s="13"/>
      <c r="F49" s="13"/>
      <c r="G49" s="13"/>
      <c r="H49" s="14"/>
      <c r="I49" s="9"/>
      <c r="J49" s="13"/>
      <c r="K49" s="14"/>
      <c r="L49" s="15"/>
      <c r="M49" s="56">
        <f t="shared" si="7"/>
        <v>0</v>
      </c>
      <c r="N49" s="14"/>
      <c r="O49" s="13"/>
      <c r="P49" s="13"/>
      <c r="Q49" s="13"/>
      <c r="R49" s="9"/>
      <c r="S49" s="9"/>
      <c r="T49" s="39" t="str">
        <f t="shared" si="1"/>
        <v/>
      </c>
      <c r="U49" s="112" t="str">
        <f t="shared" si="4"/>
        <v/>
      </c>
    </row>
    <row r="50" spans="1:21" ht="24" x14ac:dyDescent="0.2">
      <c r="A50" s="58" t="s">
        <v>58</v>
      </c>
      <c r="B50" s="59">
        <f>+D50+E50+F50</f>
        <v>0</v>
      </c>
      <c r="C50" s="16"/>
      <c r="D50" s="16"/>
      <c r="E50" s="16"/>
      <c r="F50" s="18"/>
      <c r="G50" s="16"/>
      <c r="H50" s="18"/>
      <c r="I50" s="19"/>
      <c r="J50" s="16"/>
      <c r="K50" s="18"/>
      <c r="L50" s="18"/>
      <c r="M50" s="59">
        <f>+B50+G50-J50</f>
        <v>0</v>
      </c>
      <c r="N50" s="16"/>
      <c r="O50" s="16"/>
      <c r="P50" s="16"/>
      <c r="Q50" s="17"/>
      <c r="R50" s="20"/>
      <c r="S50" s="20"/>
      <c r="T50" s="39" t="str">
        <f t="shared" si="1"/>
        <v/>
      </c>
      <c r="U50" s="112" t="str">
        <f t="shared" si="4"/>
        <v/>
      </c>
    </row>
    <row r="51" spans="1:21" s="53" customFormat="1" ht="15" customHeight="1" x14ac:dyDescent="0.2">
      <c r="A51" s="60" t="s">
        <v>59</v>
      </c>
      <c r="B51" s="97" t="s">
        <v>60</v>
      </c>
      <c r="C51" s="98"/>
      <c r="D51" s="98"/>
      <c r="E51" s="98"/>
      <c r="F51" s="99"/>
      <c r="G51" s="2">
        <f>SUM(G52:G58)</f>
        <v>0</v>
      </c>
      <c r="H51" s="2">
        <f>SUM(H52:H58)</f>
        <v>0</v>
      </c>
      <c r="I51" s="4" t="e">
        <f>(G52*I52+G53*I53+G54*I54+G55*I55+G56*I56+G57*I57+G58*I58)/G51</f>
        <v>#DIV/0!</v>
      </c>
      <c r="J51" s="2">
        <f>SUM(J52:J58)</f>
        <v>0</v>
      </c>
      <c r="K51" s="2">
        <f>SUM(K52:K58)</f>
        <v>0</v>
      </c>
      <c r="L51" s="97" t="s">
        <v>60</v>
      </c>
      <c r="M51" s="98"/>
      <c r="N51" s="98"/>
      <c r="O51" s="98"/>
      <c r="P51" s="98"/>
      <c r="Q51" s="99"/>
      <c r="R51" s="83" t="s">
        <v>60</v>
      </c>
      <c r="S51" s="83" t="s">
        <v>60</v>
      </c>
      <c r="T51" s="39"/>
      <c r="U51" s="112" t="str">
        <f t="shared" si="4"/>
        <v/>
      </c>
    </row>
    <row r="52" spans="1:21" s="62" customFormat="1" ht="15" customHeight="1" x14ac:dyDescent="0.2">
      <c r="A52" s="61" t="s">
        <v>75</v>
      </c>
      <c r="B52" s="100"/>
      <c r="C52" s="101"/>
      <c r="D52" s="101"/>
      <c r="E52" s="101"/>
      <c r="F52" s="102"/>
      <c r="G52" s="7"/>
      <c r="H52" s="8"/>
      <c r="I52" s="9"/>
      <c r="J52" s="7"/>
      <c r="K52" s="8"/>
      <c r="L52" s="100"/>
      <c r="M52" s="101"/>
      <c r="N52" s="101"/>
      <c r="O52" s="101"/>
      <c r="P52" s="101"/>
      <c r="Q52" s="102"/>
      <c r="R52" s="9"/>
      <c r="S52" s="9"/>
      <c r="T52" s="39" t="str">
        <f t="shared" si="1"/>
        <v/>
      </c>
      <c r="U52" s="112" t="str">
        <f t="shared" si="4"/>
        <v/>
      </c>
    </row>
    <row r="53" spans="1:21" s="62" customFormat="1" x14ac:dyDescent="0.2">
      <c r="A53" s="61" t="s">
        <v>77</v>
      </c>
      <c r="B53" s="100"/>
      <c r="C53" s="101"/>
      <c r="D53" s="101"/>
      <c r="E53" s="101"/>
      <c r="F53" s="102"/>
      <c r="G53" s="7"/>
      <c r="H53" s="8"/>
      <c r="I53" s="9"/>
      <c r="J53" s="7"/>
      <c r="K53" s="8"/>
      <c r="L53" s="100"/>
      <c r="M53" s="101"/>
      <c r="N53" s="101"/>
      <c r="O53" s="101"/>
      <c r="P53" s="101"/>
      <c r="Q53" s="102"/>
      <c r="R53" s="9"/>
      <c r="S53" s="9"/>
      <c r="T53" s="39" t="str">
        <f t="shared" si="1"/>
        <v/>
      </c>
      <c r="U53" s="112" t="str">
        <f t="shared" si="4"/>
        <v/>
      </c>
    </row>
    <row r="54" spans="1:21" s="62" customFormat="1" x14ac:dyDescent="0.2">
      <c r="A54" s="61" t="s">
        <v>78</v>
      </c>
      <c r="B54" s="100"/>
      <c r="C54" s="101"/>
      <c r="D54" s="101"/>
      <c r="E54" s="101"/>
      <c r="F54" s="102"/>
      <c r="G54" s="11"/>
      <c r="H54" s="15"/>
      <c r="I54" s="21"/>
      <c r="J54" s="11"/>
      <c r="K54" s="15"/>
      <c r="L54" s="100"/>
      <c r="M54" s="101"/>
      <c r="N54" s="101"/>
      <c r="O54" s="101"/>
      <c r="P54" s="101"/>
      <c r="Q54" s="102"/>
      <c r="R54" s="21"/>
      <c r="S54" s="21"/>
      <c r="T54" s="39" t="str">
        <f t="shared" si="1"/>
        <v/>
      </c>
      <c r="U54" s="112" t="str">
        <f t="shared" si="4"/>
        <v/>
      </c>
    </row>
    <row r="55" spans="1:21" s="62" customFormat="1" x14ac:dyDescent="0.2">
      <c r="A55" s="61" t="s">
        <v>79</v>
      </c>
      <c r="B55" s="100"/>
      <c r="C55" s="101"/>
      <c r="D55" s="101"/>
      <c r="E55" s="101"/>
      <c r="F55" s="102"/>
      <c r="G55" s="11"/>
      <c r="H55" s="15"/>
      <c r="I55" s="21"/>
      <c r="J55" s="11"/>
      <c r="K55" s="15"/>
      <c r="L55" s="100"/>
      <c r="M55" s="101"/>
      <c r="N55" s="101"/>
      <c r="O55" s="101"/>
      <c r="P55" s="101"/>
      <c r="Q55" s="102"/>
      <c r="R55" s="22"/>
      <c r="S55" s="22"/>
      <c r="T55" s="39" t="str">
        <f t="shared" si="1"/>
        <v/>
      </c>
      <c r="U55" s="112" t="str">
        <f t="shared" si="4"/>
        <v/>
      </c>
    </row>
    <row r="56" spans="1:21" s="62" customFormat="1" x14ac:dyDescent="0.2">
      <c r="A56" s="61" t="s">
        <v>80</v>
      </c>
      <c r="B56" s="100"/>
      <c r="C56" s="101"/>
      <c r="D56" s="101"/>
      <c r="E56" s="101"/>
      <c r="F56" s="102"/>
      <c r="G56" s="11"/>
      <c r="H56" s="15"/>
      <c r="I56" s="21"/>
      <c r="J56" s="11"/>
      <c r="K56" s="15"/>
      <c r="L56" s="100"/>
      <c r="M56" s="101"/>
      <c r="N56" s="101"/>
      <c r="O56" s="101"/>
      <c r="P56" s="101"/>
      <c r="Q56" s="102"/>
      <c r="R56" s="22"/>
      <c r="S56" s="22"/>
      <c r="T56" s="39" t="str">
        <f t="shared" si="1"/>
        <v/>
      </c>
      <c r="U56" s="112" t="str">
        <f t="shared" si="4"/>
        <v/>
      </c>
    </row>
    <row r="57" spans="1:21" s="62" customFormat="1" x14ac:dyDescent="0.2">
      <c r="A57" s="61" t="s">
        <v>81</v>
      </c>
      <c r="B57" s="100"/>
      <c r="C57" s="101"/>
      <c r="D57" s="101"/>
      <c r="E57" s="101"/>
      <c r="F57" s="102"/>
      <c r="G57" s="11"/>
      <c r="H57" s="15"/>
      <c r="I57" s="21"/>
      <c r="J57" s="11"/>
      <c r="K57" s="15"/>
      <c r="L57" s="100"/>
      <c r="M57" s="101"/>
      <c r="N57" s="101"/>
      <c r="O57" s="101"/>
      <c r="P57" s="101"/>
      <c r="Q57" s="102"/>
      <c r="R57" s="22"/>
      <c r="S57" s="22"/>
      <c r="T57" s="39" t="str">
        <f t="shared" si="1"/>
        <v/>
      </c>
      <c r="U57" s="112" t="str">
        <f t="shared" si="4"/>
        <v/>
      </c>
    </row>
    <row r="58" spans="1:21" s="62" customFormat="1" x14ac:dyDescent="0.2">
      <c r="A58" s="61" t="s">
        <v>76</v>
      </c>
      <c r="B58" s="103"/>
      <c r="C58" s="104"/>
      <c r="D58" s="104"/>
      <c r="E58" s="104"/>
      <c r="F58" s="105"/>
      <c r="G58" s="11"/>
      <c r="H58" s="15"/>
      <c r="I58" s="21"/>
      <c r="J58" s="11"/>
      <c r="K58" s="15"/>
      <c r="L58" s="103"/>
      <c r="M58" s="104"/>
      <c r="N58" s="104"/>
      <c r="O58" s="104"/>
      <c r="P58" s="104"/>
      <c r="Q58" s="105"/>
      <c r="R58" s="22"/>
      <c r="S58" s="22"/>
      <c r="T58" s="39" t="str">
        <f t="shared" si="1"/>
        <v/>
      </c>
      <c r="U58" s="112" t="str">
        <f t="shared" si="4"/>
        <v/>
      </c>
    </row>
    <row r="59" spans="1:21" s="53" customFormat="1" x14ac:dyDescent="0.2">
      <c r="A59" s="106" t="s">
        <v>61</v>
      </c>
      <c r="B59" s="107"/>
      <c r="C59" s="107"/>
      <c r="D59" s="107"/>
      <c r="E59" s="107"/>
      <c r="F59" s="107"/>
      <c r="G59" s="107"/>
      <c r="H59" s="107"/>
      <c r="I59" s="107"/>
      <c r="J59" s="107"/>
      <c r="K59" s="107"/>
      <c r="L59" s="107"/>
      <c r="M59" s="107"/>
      <c r="N59" s="107"/>
      <c r="O59" s="107"/>
      <c r="P59" s="107"/>
      <c r="Q59" s="107"/>
      <c r="R59" s="107"/>
      <c r="S59" s="108"/>
      <c r="T59" s="39"/>
      <c r="U59" s="112" t="str">
        <f t="shared" si="4"/>
        <v/>
      </c>
    </row>
    <row r="60" spans="1:21" x14ac:dyDescent="0.2">
      <c r="A60" s="23" t="s">
        <v>62</v>
      </c>
      <c r="B60" s="24">
        <f>SUM(B61:B65)</f>
        <v>0</v>
      </c>
      <c r="C60" s="24">
        <f t="shared" ref="C60:S60" si="8">SUM(C61:C65)</f>
        <v>0</v>
      </c>
      <c r="D60" s="24">
        <f t="shared" si="8"/>
        <v>0</v>
      </c>
      <c r="E60" s="24">
        <f t="shared" si="8"/>
        <v>0</v>
      </c>
      <c r="F60" s="24">
        <f t="shared" si="8"/>
        <v>0</v>
      </c>
      <c r="G60" s="24">
        <f t="shared" si="8"/>
        <v>0</v>
      </c>
      <c r="H60" s="24">
        <f t="shared" si="8"/>
        <v>0</v>
      </c>
      <c r="I60" s="4" t="e">
        <f>(G61*I61+G62*I62+G63*I63+G64*I64+G65*I65)/G60</f>
        <v>#DIV/0!</v>
      </c>
      <c r="J60" s="24">
        <f t="shared" si="8"/>
        <v>0</v>
      </c>
      <c r="K60" s="24">
        <f t="shared" si="8"/>
        <v>0</v>
      </c>
      <c r="L60" s="24">
        <f t="shared" si="8"/>
        <v>0</v>
      </c>
      <c r="M60" s="24">
        <f t="shared" si="8"/>
        <v>0</v>
      </c>
      <c r="N60" s="24">
        <f t="shared" si="8"/>
        <v>0</v>
      </c>
      <c r="O60" s="24">
        <f t="shared" si="8"/>
        <v>0</v>
      </c>
      <c r="P60" s="24">
        <f t="shared" si="8"/>
        <v>0</v>
      </c>
      <c r="Q60" s="24">
        <f t="shared" si="8"/>
        <v>0</v>
      </c>
      <c r="R60" s="24">
        <f t="shared" si="8"/>
        <v>0</v>
      </c>
      <c r="S60" s="24">
        <f t="shared" si="8"/>
        <v>0</v>
      </c>
      <c r="U60" s="112" t="str">
        <f t="shared" si="4"/>
        <v/>
      </c>
    </row>
    <row r="61" spans="1:21" s="62" customFormat="1" x14ac:dyDescent="0.2">
      <c r="A61" s="61" t="s">
        <v>63</v>
      </c>
      <c r="B61" s="63">
        <f>SUM(D61:F61)</f>
        <v>0</v>
      </c>
      <c r="C61" s="6"/>
      <c r="D61" s="7"/>
      <c r="E61" s="7"/>
      <c r="F61" s="7"/>
      <c r="G61" s="7"/>
      <c r="H61" s="8"/>
      <c r="I61" s="9"/>
      <c r="J61" s="7"/>
      <c r="K61" s="8"/>
      <c r="L61" s="10"/>
      <c r="M61" s="56">
        <f t="shared" ref="M61:M70" si="9">+B61+G61-J61+L61</f>
        <v>0</v>
      </c>
      <c r="N61" s="8"/>
      <c r="O61" s="7"/>
      <c r="P61" s="7"/>
      <c r="Q61" s="7"/>
      <c r="R61" s="9"/>
      <c r="S61" s="9"/>
      <c r="T61" s="39" t="str">
        <f t="shared" si="1"/>
        <v/>
      </c>
      <c r="U61" s="112" t="str">
        <f t="shared" si="4"/>
        <v/>
      </c>
    </row>
    <row r="62" spans="1:21" s="62" customFormat="1" x14ac:dyDescent="0.2">
      <c r="A62" s="61" t="s">
        <v>64</v>
      </c>
      <c r="B62" s="63">
        <f t="shared" ref="B62:B65" si="10">SUM(D62:F62)</f>
        <v>0</v>
      </c>
      <c r="C62" s="6"/>
      <c r="D62" s="7"/>
      <c r="E62" s="7"/>
      <c r="F62" s="7"/>
      <c r="G62" s="7"/>
      <c r="H62" s="14"/>
      <c r="I62" s="9"/>
      <c r="J62" s="7"/>
      <c r="K62" s="8"/>
      <c r="L62" s="10"/>
      <c r="M62" s="56">
        <f t="shared" si="9"/>
        <v>0</v>
      </c>
      <c r="N62" s="25"/>
      <c r="O62" s="25"/>
      <c r="P62" s="25"/>
      <c r="Q62" s="25"/>
      <c r="R62" s="22"/>
      <c r="S62" s="22"/>
      <c r="T62" s="39" t="str">
        <f t="shared" si="1"/>
        <v/>
      </c>
      <c r="U62" s="112" t="str">
        <f t="shared" si="4"/>
        <v/>
      </c>
    </row>
    <row r="63" spans="1:21" s="62" customFormat="1" x14ac:dyDescent="0.2">
      <c r="A63" s="61" t="s">
        <v>65</v>
      </c>
      <c r="B63" s="63">
        <f t="shared" si="10"/>
        <v>0</v>
      </c>
      <c r="C63" s="25"/>
      <c r="D63" s="25"/>
      <c r="E63" s="25"/>
      <c r="F63" s="25"/>
      <c r="G63" s="7"/>
      <c r="H63" s="14"/>
      <c r="I63" s="9"/>
      <c r="J63" s="11"/>
      <c r="K63" s="15"/>
      <c r="L63" s="25"/>
      <c r="M63" s="56">
        <f t="shared" si="9"/>
        <v>0</v>
      </c>
      <c r="N63" s="25"/>
      <c r="O63" s="25"/>
      <c r="P63" s="25"/>
      <c r="Q63" s="25"/>
      <c r="R63" s="22"/>
      <c r="S63" s="22"/>
      <c r="T63" s="39" t="str">
        <f t="shared" si="1"/>
        <v/>
      </c>
      <c r="U63" s="112" t="str">
        <f t="shared" si="4"/>
        <v/>
      </c>
    </row>
    <row r="64" spans="1:21" s="62" customFormat="1" x14ac:dyDescent="0.2">
      <c r="A64" s="61" t="s">
        <v>66</v>
      </c>
      <c r="B64" s="63">
        <f t="shared" si="10"/>
        <v>0</v>
      </c>
      <c r="C64" s="25"/>
      <c r="D64" s="25"/>
      <c r="E64" s="25"/>
      <c r="F64" s="25"/>
      <c r="G64" s="11"/>
      <c r="H64" s="14"/>
      <c r="I64" s="21"/>
      <c r="J64" s="11"/>
      <c r="K64" s="15"/>
      <c r="L64" s="25"/>
      <c r="M64" s="56">
        <f t="shared" si="9"/>
        <v>0</v>
      </c>
      <c r="N64" s="25"/>
      <c r="O64" s="25"/>
      <c r="P64" s="25"/>
      <c r="Q64" s="25"/>
      <c r="R64" s="22"/>
      <c r="S64" s="22"/>
      <c r="T64" s="39" t="str">
        <f t="shared" si="1"/>
        <v/>
      </c>
      <c r="U64" s="112" t="str">
        <f t="shared" si="4"/>
        <v/>
      </c>
    </row>
    <row r="65" spans="1:21" s="62" customFormat="1" x14ac:dyDescent="0.2">
      <c r="A65" s="61" t="s">
        <v>67</v>
      </c>
      <c r="B65" s="63">
        <f t="shared" si="10"/>
        <v>0</v>
      </c>
      <c r="C65" s="25"/>
      <c r="D65" s="25"/>
      <c r="E65" s="25"/>
      <c r="F65" s="25"/>
      <c r="G65" s="11"/>
      <c r="H65" s="15"/>
      <c r="I65" s="21"/>
      <c r="J65" s="11"/>
      <c r="K65" s="15"/>
      <c r="L65" s="25"/>
      <c r="M65" s="56">
        <f t="shared" si="9"/>
        <v>0</v>
      </c>
      <c r="N65" s="25"/>
      <c r="O65" s="25"/>
      <c r="P65" s="25"/>
      <c r="Q65" s="25"/>
      <c r="R65" s="22"/>
      <c r="S65" s="22"/>
      <c r="T65" s="39" t="str">
        <f t="shared" si="1"/>
        <v/>
      </c>
      <c r="U65" s="112" t="str">
        <f t="shared" si="4"/>
        <v/>
      </c>
    </row>
    <row r="66" spans="1:21" x14ac:dyDescent="0.2">
      <c r="A66" s="23" t="s">
        <v>68</v>
      </c>
      <c r="B66" s="24">
        <f t="shared" ref="B66:H66" si="11">SUM(B67:B70)</f>
        <v>0</v>
      </c>
      <c r="C66" s="24">
        <f t="shared" si="11"/>
        <v>0</v>
      </c>
      <c r="D66" s="24">
        <f t="shared" si="11"/>
        <v>0</v>
      </c>
      <c r="E66" s="24">
        <f t="shared" si="11"/>
        <v>0</v>
      </c>
      <c r="F66" s="24">
        <f t="shared" si="11"/>
        <v>0</v>
      </c>
      <c r="G66" s="24">
        <f t="shared" si="11"/>
        <v>0</v>
      </c>
      <c r="H66" s="24">
        <f t="shared" si="11"/>
        <v>0</v>
      </c>
      <c r="I66" s="4" t="e">
        <f>(G67*I67+G68*I68+G69*I69+G70*I70)/G66</f>
        <v>#DIV/0!</v>
      </c>
      <c r="J66" s="24">
        <f t="shared" ref="J66:S66" si="12">SUM(J67:J70)</f>
        <v>0</v>
      </c>
      <c r="K66" s="24">
        <f t="shared" si="12"/>
        <v>0</v>
      </c>
      <c r="L66" s="24">
        <f t="shared" si="12"/>
        <v>0</v>
      </c>
      <c r="M66" s="24">
        <f>SUM(M67:M70)</f>
        <v>0</v>
      </c>
      <c r="N66" s="24">
        <f t="shared" si="12"/>
        <v>0</v>
      </c>
      <c r="O66" s="24">
        <f t="shared" si="12"/>
        <v>0</v>
      </c>
      <c r="P66" s="24">
        <f t="shared" si="12"/>
        <v>0</v>
      </c>
      <c r="Q66" s="24">
        <f t="shared" si="12"/>
        <v>0</v>
      </c>
      <c r="R66" s="24">
        <f t="shared" si="12"/>
        <v>0</v>
      </c>
      <c r="S66" s="24">
        <f t="shared" si="12"/>
        <v>0</v>
      </c>
      <c r="U66" s="112" t="str">
        <f t="shared" si="4"/>
        <v/>
      </c>
    </row>
    <row r="67" spans="1:21" s="62" customFormat="1" x14ac:dyDescent="0.2">
      <c r="A67" s="61" t="s">
        <v>64</v>
      </c>
      <c r="B67" s="63">
        <f>SUM(D67:F67)</f>
        <v>0</v>
      </c>
      <c r="C67" s="6"/>
      <c r="D67" s="7"/>
      <c r="E67" s="7"/>
      <c r="F67" s="7"/>
      <c r="G67" s="7"/>
      <c r="H67" s="8"/>
      <c r="I67" s="9"/>
      <c r="J67" s="7"/>
      <c r="K67" s="8"/>
      <c r="L67" s="10"/>
      <c r="M67" s="56">
        <f t="shared" si="9"/>
        <v>0</v>
      </c>
      <c r="N67" s="8"/>
      <c r="O67" s="7"/>
      <c r="P67" s="7"/>
      <c r="Q67" s="7"/>
      <c r="R67" s="9"/>
      <c r="S67" s="9"/>
      <c r="T67" s="39" t="str">
        <f t="shared" si="1"/>
        <v/>
      </c>
      <c r="U67" s="112" t="str">
        <f t="shared" si="4"/>
        <v/>
      </c>
    </row>
    <row r="68" spans="1:21" s="62" customFormat="1" x14ac:dyDescent="0.2">
      <c r="A68" s="61" t="s">
        <v>65</v>
      </c>
      <c r="B68" s="63">
        <f t="shared" ref="B68:B70" si="13">SUM(D68:F68)</f>
        <v>0</v>
      </c>
      <c r="C68" s="6"/>
      <c r="D68" s="7"/>
      <c r="E68" s="7"/>
      <c r="F68" s="7"/>
      <c r="G68" s="7"/>
      <c r="H68" s="14"/>
      <c r="I68" s="9"/>
      <c r="J68" s="7"/>
      <c r="K68" s="8"/>
      <c r="L68" s="10"/>
      <c r="M68" s="56">
        <f t="shared" si="9"/>
        <v>0</v>
      </c>
      <c r="N68" s="25"/>
      <c r="O68" s="25"/>
      <c r="P68" s="25"/>
      <c r="Q68" s="25"/>
      <c r="R68" s="22"/>
      <c r="S68" s="22"/>
      <c r="T68" s="39" t="str">
        <f t="shared" si="1"/>
        <v/>
      </c>
      <c r="U68" s="112" t="str">
        <f t="shared" si="4"/>
        <v/>
      </c>
    </row>
    <row r="69" spans="1:21" s="62" customFormat="1" x14ac:dyDescent="0.2">
      <c r="A69" s="61" t="s">
        <v>66</v>
      </c>
      <c r="B69" s="63">
        <f>SUM(D69:F69)</f>
        <v>0</v>
      </c>
      <c r="C69" s="25"/>
      <c r="D69" s="25"/>
      <c r="E69" s="25"/>
      <c r="F69" s="25"/>
      <c r="G69" s="7"/>
      <c r="H69" s="14"/>
      <c r="I69" s="9"/>
      <c r="J69" s="11"/>
      <c r="K69" s="15"/>
      <c r="L69" s="25"/>
      <c r="M69" s="56">
        <f t="shared" si="9"/>
        <v>0</v>
      </c>
      <c r="N69" s="25"/>
      <c r="O69" s="25"/>
      <c r="P69" s="25"/>
      <c r="Q69" s="25"/>
      <c r="R69" s="22"/>
      <c r="S69" s="22"/>
      <c r="T69" s="39" t="str">
        <f t="shared" si="1"/>
        <v/>
      </c>
      <c r="U69" s="112" t="str">
        <f t="shared" si="4"/>
        <v/>
      </c>
    </row>
    <row r="70" spans="1:21" s="62" customFormat="1" x14ac:dyDescent="0.2">
      <c r="A70" s="61" t="s">
        <v>67</v>
      </c>
      <c r="B70" s="63">
        <f t="shared" si="13"/>
        <v>0</v>
      </c>
      <c r="C70" s="25"/>
      <c r="D70" s="25"/>
      <c r="E70" s="25"/>
      <c r="F70" s="25"/>
      <c r="G70" s="11"/>
      <c r="H70" s="14"/>
      <c r="I70" s="21"/>
      <c r="J70" s="11"/>
      <c r="K70" s="15"/>
      <c r="L70" s="25"/>
      <c r="M70" s="56">
        <f t="shared" si="9"/>
        <v>0</v>
      </c>
      <c r="N70" s="25"/>
      <c r="O70" s="25"/>
      <c r="P70" s="25"/>
      <c r="Q70" s="25"/>
      <c r="R70" s="22"/>
      <c r="S70" s="22"/>
      <c r="T70" s="39" t="str">
        <f t="shared" si="1"/>
        <v/>
      </c>
      <c r="U70" s="112" t="str">
        <f t="shared" si="4"/>
        <v/>
      </c>
    </row>
    <row r="71" spans="1:21" x14ac:dyDescent="0.2">
      <c r="A71" s="26" t="s">
        <v>69</v>
      </c>
      <c r="B71" s="27">
        <f t="shared" ref="B71:H71" si="14">+SUM(B30,B9)</f>
        <v>0</v>
      </c>
      <c r="C71" s="27">
        <f t="shared" si="14"/>
        <v>0</v>
      </c>
      <c r="D71" s="27">
        <f t="shared" si="14"/>
        <v>0</v>
      </c>
      <c r="E71" s="27">
        <f t="shared" si="14"/>
        <v>0</v>
      </c>
      <c r="F71" s="27">
        <f t="shared" si="14"/>
        <v>0</v>
      </c>
      <c r="G71" s="27">
        <f t="shared" si="14"/>
        <v>0</v>
      </c>
      <c r="H71" s="27">
        <f t="shared" si="14"/>
        <v>0</v>
      </c>
      <c r="I71" s="82" t="e">
        <f>(G9*I9+G30*I30)/G71</f>
        <v>#DIV/0!</v>
      </c>
      <c r="J71" s="2">
        <f t="shared" ref="J71:Q71" si="15">+SUM(J9,J30)</f>
        <v>0</v>
      </c>
      <c r="K71" s="2">
        <f t="shared" si="15"/>
        <v>0</v>
      </c>
      <c r="L71" s="2">
        <f t="shared" si="15"/>
        <v>0</v>
      </c>
      <c r="M71" s="2">
        <f t="shared" si="15"/>
        <v>0</v>
      </c>
      <c r="N71" s="2">
        <f t="shared" si="15"/>
        <v>0</v>
      </c>
      <c r="O71" s="2">
        <f t="shared" si="15"/>
        <v>0</v>
      </c>
      <c r="P71" s="2">
        <f t="shared" si="15"/>
        <v>0</v>
      </c>
      <c r="Q71" s="2">
        <f t="shared" si="15"/>
        <v>0</v>
      </c>
      <c r="R71" s="5">
        <f>+MAX(R30,R9)</f>
        <v>0</v>
      </c>
      <c r="S71" s="5">
        <f>+MIN(S30,S9)</f>
        <v>0</v>
      </c>
      <c r="U71" s="112" t="str">
        <f t="shared" si="4"/>
        <v/>
      </c>
    </row>
    <row r="72" spans="1:21" s="65" customFormat="1" x14ac:dyDescent="0.2">
      <c r="A72" s="29"/>
      <c r="B72" s="30" t="str">
        <f>IF(B9=B60,"","Иргэнд олгосон зээлийн дүн зөрүүтэй")</f>
        <v/>
      </c>
      <c r="C72" s="30" t="str">
        <f t="shared" ref="C72:Q72" si="16">IF(C9=C60,"","Иргэнд олгосон зээлийн дүн зөрүүтэй")</f>
        <v/>
      </c>
      <c r="D72" s="30" t="str">
        <f t="shared" si="16"/>
        <v/>
      </c>
      <c r="E72" s="30" t="str">
        <f t="shared" si="16"/>
        <v/>
      </c>
      <c r="F72" s="30" t="str">
        <f t="shared" si="16"/>
        <v/>
      </c>
      <c r="G72" s="30" t="str">
        <f t="shared" si="16"/>
        <v/>
      </c>
      <c r="H72" s="30" t="str">
        <f t="shared" si="16"/>
        <v/>
      </c>
      <c r="I72" s="30"/>
      <c r="J72" s="30" t="str">
        <f t="shared" si="16"/>
        <v/>
      </c>
      <c r="K72" s="30" t="str">
        <f t="shared" si="16"/>
        <v/>
      </c>
      <c r="L72" s="30" t="str">
        <f t="shared" si="16"/>
        <v/>
      </c>
      <c r="M72" s="30" t="str">
        <f t="shared" si="16"/>
        <v/>
      </c>
      <c r="N72" s="30" t="str">
        <f t="shared" si="16"/>
        <v/>
      </c>
      <c r="O72" s="30" t="str">
        <f t="shared" si="16"/>
        <v/>
      </c>
      <c r="P72" s="30" t="str">
        <f t="shared" si="16"/>
        <v/>
      </c>
      <c r="Q72" s="30" t="str">
        <f t="shared" si="16"/>
        <v/>
      </c>
      <c r="R72" s="31"/>
      <c r="S72" s="31"/>
      <c r="T72" s="64"/>
      <c r="U72" s="113"/>
    </row>
    <row r="73" spans="1:21" s="65" customFormat="1" ht="36" x14ac:dyDescent="0.2">
      <c r="A73" s="29"/>
      <c r="B73" s="30" t="str">
        <f>IF(B30=B66,"","Хуулийн этгээдэд олгосон зээлийн дүн зөрүүтэй")</f>
        <v/>
      </c>
      <c r="C73" s="30" t="str">
        <f t="shared" ref="C73:Q73" si="17">IF(C30=C66,"","Хуулийн этгээдэд олгосон зээлийн дүн зөрүүтэй")</f>
        <v/>
      </c>
      <c r="D73" s="30" t="str">
        <f t="shared" si="17"/>
        <v/>
      </c>
      <c r="E73" s="30" t="str">
        <f t="shared" si="17"/>
        <v/>
      </c>
      <c r="F73" s="30" t="str">
        <f t="shared" si="17"/>
        <v/>
      </c>
      <c r="G73" s="30" t="str">
        <f t="shared" si="17"/>
        <v/>
      </c>
      <c r="H73" s="30" t="str">
        <f t="shared" si="17"/>
        <v/>
      </c>
      <c r="I73" s="30"/>
      <c r="J73" s="30" t="str">
        <f t="shared" si="17"/>
        <v/>
      </c>
      <c r="K73" s="30" t="str">
        <f t="shared" si="17"/>
        <v/>
      </c>
      <c r="L73" s="30" t="str">
        <f t="shared" si="17"/>
        <v/>
      </c>
      <c r="M73" s="30" t="str">
        <f t="shared" si="17"/>
        <v/>
      </c>
      <c r="N73" s="30" t="str">
        <f t="shared" si="17"/>
        <v/>
      </c>
      <c r="O73" s="30" t="str">
        <f t="shared" si="17"/>
        <v/>
      </c>
      <c r="P73" s="30" t="str">
        <f t="shared" si="17"/>
        <v/>
      </c>
      <c r="Q73" s="30" t="str">
        <f t="shared" si="17"/>
        <v/>
      </c>
      <c r="R73" s="31"/>
      <c r="S73" s="31"/>
      <c r="T73" s="64"/>
      <c r="U73" s="113"/>
    </row>
    <row r="74" spans="1:21" s="68" customFormat="1" x14ac:dyDescent="0.2">
      <c r="A74" s="32"/>
      <c r="B74" s="33"/>
      <c r="C74" s="33"/>
      <c r="D74" s="33"/>
      <c r="E74" s="33"/>
      <c r="F74" s="34"/>
      <c r="G74" s="30" t="str">
        <f>IF(G51=G71,"","Олгосон зээлийн дүн зөрүүтэй")</f>
        <v/>
      </c>
      <c r="H74" s="34"/>
      <c r="I74" s="35"/>
      <c r="J74" s="30" t="str">
        <f>IF(J51=J71,"","Төлөгдсөн зээлийн дүн зөрүүтэй")</f>
        <v/>
      </c>
      <c r="K74" s="36"/>
      <c r="L74" s="36"/>
      <c r="M74" s="37"/>
      <c r="N74" s="37"/>
      <c r="O74" s="37"/>
      <c r="P74" s="37"/>
      <c r="Q74" s="36"/>
      <c r="R74" s="38"/>
      <c r="S74" s="66"/>
      <c r="T74" s="67"/>
      <c r="U74" s="114"/>
    </row>
    <row r="75" spans="1:21" ht="12" customHeight="1" x14ac:dyDescent="0.2">
      <c r="A75" s="90" t="s">
        <v>70</v>
      </c>
      <c r="B75" s="90"/>
      <c r="C75" s="90"/>
      <c r="D75" s="90"/>
      <c r="E75" s="90"/>
      <c r="F75" s="90"/>
      <c r="G75" s="90"/>
      <c r="H75" s="90"/>
      <c r="I75" s="90"/>
      <c r="J75" s="90"/>
      <c r="K75" s="90"/>
      <c r="L75" s="90"/>
      <c r="M75" s="90"/>
      <c r="N75" s="90"/>
      <c r="O75" s="90"/>
      <c r="P75" s="90"/>
      <c r="Q75" s="90"/>
      <c r="R75" s="90"/>
      <c r="S75" s="90"/>
    </row>
    <row r="76" spans="1:21" ht="24.75" customHeight="1" x14ac:dyDescent="0.2">
      <c r="A76" s="110" t="s">
        <v>71</v>
      </c>
      <c r="B76" s="110"/>
      <c r="C76" s="110"/>
      <c r="D76" s="110"/>
      <c r="E76" s="110"/>
      <c r="F76" s="110"/>
      <c r="G76" s="110"/>
      <c r="H76" s="110"/>
      <c r="I76" s="110"/>
      <c r="J76" s="110"/>
      <c r="K76" s="110"/>
      <c r="L76" s="110"/>
      <c r="M76" s="110"/>
      <c r="N76" s="110"/>
      <c r="O76" s="110"/>
      <c r="P76" s="110"/>
      <c r="Q76" s="110"/>
      <c r="R76" s="110"/>
      <c r="S76" s="110"/>
    </row>
    <row r="77" spans="1:21" x14ac:dyDescent="0.2">
      <c r="A77" s="111" t="s">
        <v>72</v>
      </c>
      <c r="B77" s="111"/>
      <c r="C77" s="111"/>
      <c r="D77" s="111"/>
      <c r="E77" s="69"/>
      <c r="F77" s="69"/>
      <c r="G77" s="69"/>
      <c r="H77" s="69"/>
      <c r="I77" s="69"/>
      <c r="J77" s="69"/>
      <c r="K77" s="69"/>
      <c r="L77" s="69"/>
      <c r="M77" s="69"/>
      <c r="N77" s="69"/>
      <c r="O77" s="69"/>
      <c r="P77" s="69"/>
      <c r="Q77" s="69"/>
      <c r="R77" s="69"/>
      <c r="S77" s="69"/>
    </row>
    <row r="78" spans="1:21" ht="15" customHeight="1" x14ac:dyDescent="0.2">
      <c r="A78" s="40" t="s">
        <v>85</v>
      </c>
    </row>
    <row r="79" spans="1:21" ht="25.5" customHeight="1" x14ac:dyDescent="0.2">
      <c r="B79" s="72"/>
      <c r="C79" s="72"/>
      <c r="D79" s="72"/>
      <c r="E79" s="73"/>
      <c r="F79" s="74"/>
      <c r="G79" s="73" t="s">
        <v>73</v>
      </c>
      <c r="H79" s="75"/>
      <c r="I79" s="76"/>
      <c r="K79" s="28"/>
      <c r="L79" s="28"/>
    </row>
    <row r="80" spans="1:21" x14ac:dyDescent="0.2">
      <c r="E80" s="72"/>
      <c r="F80" s="77"/>
      <c r="G80" s="72"/>
      <c r="H80" s="75"/>
      <c r="I80" s="76"/>
    </row>
    <row r="81" spans="5:19" x14ac:dyDescent="0.2">
      <c r="E81" s="78"/>
      <c r="F81" s="78"/>
      <c r="G81" s="78" t="s">
        <v>74</v>
      </c>
      <c r="H81" s="75"/>
      <c r="I81" s="76"/>
    </row>
    <row r="82" spans="5:19" x14ac:dyDescent="0.2">
      <c r="E82" s="72"/>
      <c r="F82" s="77"/>
      <c r="G82" s="79"/>
      <c r="H82" s="75"/>
      <c r="I82" s="76"/>
    </row>
    <row r="83" spans="5:19" x14ac:dyDescent="0.2">
      <c r="E83" s="80"/>
      <c r="F83" s="77"/>
      <c r="G83" s="109" t="s">
        <v>82</v>
      </c>
      <c r="H83" s="109"/>
      <c r="I83" s="109"/>
      <c r="J83" s="109"/>
      <c r="K83" s="109"/>
      <c r="L83" s="109"/>
      <c r="M83" s="109"/>
      <c r="N83" s="81"/>
      <c r="O83" s="81"/>
      <c r="P83" s="81"/>
      <c r="Q83" s="40"/>
      <c r="R83" s="40"/>
      <c r="S83" s="40"/>
    </row>
    <row r="84" spans="5:19" x14ac:dyDescent="0.2">
      <c r="E84" s="72"/>
      <c r="F84" s="77"/>
      <c r="G84" s="79"/>
      <c r="H84" s="75"/>
      <c r="I84" s="76"/>
      <c r="Q84" s="40"/>
      <c r="R84" s="40"/>
      <c r="S84" s="40"/>
    </row>
    <row r="85" spans="5:19" x14ac:dyDescent="0.2">
      <c r="E85" s="72"/>
      <c r="F85" s="77"/>
      <c r="G85" s="109" t="s">
        <v>83</v>
      </c>
      <c r="H85" s="109"/>
      <c r="I85" s="109"/>
      <c r="J85" s="109"/>
      <c r="K85" s="109"/>
      <c r="L85" s="109"/>
      <c r="M85" s="109"/>
      <c r="N85" s="81"/>
      <c r="O85" s="81"/>
      <c r="P85" s="81"/>
      <c r="Q85" s="40"/>
      <c r="R85" s="40"/>
      <c r="S85" s="40"/>
    </row>
    <row r="86" spans="5:19" x14ac:dyDescent="0.2">
      <c r="E86" s="72"/>
      <c r="F86" s="77"/>
      <c r="G86" s="79"/>
      <c r="H86" s="75"/>
      <c r="I86" s="76"/>
      <c r="Q86" s="40"/>
      <c r="R86" s="40"/>
      <c r="S86" s="40"/>
    </row>
    <row r="87" spans="5:19" x14ac:dyDescent="0.2">
      <c r="E87" s="72"/>
      <c r="F87" s="77"/>
      <c r="G87" s="109" t="s">
        <v>84</v>
      </c>
      <c r="H87" s="109"/>
      <c r="I87" s="109"/>
      <c r="J87" s="109"/>
      <c r="K87" s="109"/>
      <c r="L87" s="109"/>
      <c r="M87" s="109"/>
      <c r="N87" s="81"/>
      <c r="O87" s="81"/>
      <c r="P87" s="81"/>
      <c r="Q87" s="40"/>
      <c r="R87" s="40"/>
      <c r="S87" s="40"/>
    </row>
  </sheetData>
  <sheetProtection password="CA9F" sheet="1" objects="1" scenarios="1"/>
  <mergeCells count="23">
    <mergeCell ref="G87:M87"/>
    <mergeCell ref="A76:S76"/>
    <mergeCell ref="A77:D77"/>
    <mergeCell ref="G83:M83"/>
    <mergeCell ref="G85:M85"/>
    <mergeCell ref="A75:S75"/>
    <mergeCell ref="A7:A8"/>
    <mergeCell ref="B7:F7"/>
    <mergeCell ref="G7:H7"/>
    <mergeCell ref="I7:I8"/>
    <mergeCell ref="J7:K7"/>
    <mergeCell ref="L7:L8"/>
    <mergeCell ref="M7:Q7"/>
    <mergeCell ref="R7:S7"/>
    <mergeCell ref="B51:F58"/>
    <mergeCell ref="L51:Q58"/>
    <mergeCell ref="A59:S59"/>
    <mergeCell ref="A2:S2"/>
    <mergeCell ref="A3:S3"/>
    <mergeCell ref="A4:S4"/>
    <mergeCell ref="A6:F6"/>
    <mergeCell ref="K6:M6"/>
    <mergeCell ref="R6:S6"/>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allowBlank="1">
          <xm:sqref>E65548:S65567 IW10:JN29 SS10:TJ29 ACO10:ADF29 AMK10:ANB29 AWG10:AWX29 BGC10:BGT29 BPY10:BQP29 BZU10:CAL29 CJQ10:CKH29 CTM10:CUD29 DDI10:DDZ29 DNE10:DNV29 DXA10:DXR29 EGW10:EHN29 EQS10:ERJ29 FAO10:FBF29 FKK10:FLB29 FUG10:FUX29 GEC10:GET29 GNY10:GOP29 GXU10:GYL29 HHQ10:HIH29 HRM10:HSD29 IBI10:IBZ29 ILE10:ILV29 IVA10:IVR29 JEW10:JFN29 JOS10:JPJ29 JYO10:JZF29 KIK10:KJB29 KSG10:KSX29 LCC10:LCT29 LLY10:LMP29 LVU10:LWL29 MFQ10:MGH29 MPM10:MQD29 MZI10:MZZ29 NJE10:NJV29 NTA10:NTR29 OCW10:ODN29 OMS10:ONJ29 OWO10:OXF29 PGK10:PHB29 PQG10:PQX29 QAC10:QAT29 QJY10:QKP29 QTU10:QUL29 RDQ10:REH29 RNM10:ROD29 RXI10:RXZ29 SHE10:SHV29 SRA10:SRR29 TAW10:TBN29 TKS10:TLJ29 TUO10:TVF29 UEK10:UFB29 UOG10:UOX29 UYC10:UYT29 VHY10:VIP29 VRU10:VSL29 WBQ10:WCH29 WLM10:WMD29 WVI10:WVZ29 IW65548:JN65567 SS65548:TJ65567 ACO65548:ADF65567 AMK65548:ANB65567 AWG65548:AWX65567 BGC65548:BGT65567 BPY65548:BQP65567 BZU65548:CAL65567 CJQ65548:CKH65567 CTM65548:CUD65567 DDI65548:DDZ65567 DNE65548:DNV65567 DXA65548:DXR65567 EGW65548:EHN65567 EQS65548:ERJ65567 FAO65548:FBF65567 FKK65548:FLB65567 FUG65548:FUX65567 GEC65548:GET65567 GNY65548:GOP65567 GXU65548:GYL65567 HHQ65548:HIH65567 HRM65548:HSD65567 IBI65548:IBZ65567 ILE65548:ILV65567 IVA65548:IVR65567 JEW65548:JFN65567 JOS65548:JPJ65567 JYO65548:JZF65567 KIK65548:KJB65567 KSG65548:KSX65567 LCC65548:LCT65567 LLY65548:LMP65567 LVU65548:LWL65567 MFQ65548:MGH65567 MPM65548:MQD65567 MZI65548:MZZ65567 NJE65548:NJV65567 NTA65548:NTR65567 OCW65548:ODN65567 OMS65548:ONJ65567 OWO65548:OXF65567 PGK65548:PHB65567 PQG65548:PQX65567 QAC65548:QAT65567 QJY65548:QKP65567 QTU65548:QUL65567 RDQ65548:REH65567 RNM65548:ROD65567 RXI65548:RXZ65567 SHE65548:SHV65567 SRA65548:SRR65567 TAW65548:TBN65567 TKS65548:TLJ65567 TUO65548:TVF65567 UEK65548:UFB65567 UOG65548:UOX65567 UYC65548:UYT65567 VHY65548:VIP65567 VRU65548:VSL65567 WBQ65548:WCH65567 WLM65548:WMD65567 WVI65548:WVZ65567 IW131084:JN131103 SS131084:TJ131103 ACO131084:ADF131103 AMK131084:ANB131103 AWG131084:AWX131103 BGC131084:BGT131103 BPY131084:BQP131103 BZU131084:CAL131103 CJQ131084:CKH131103 CTM131084:CUD131103 DDI131084:DDZ131103 DNE131084:DNV131103 DXA131084:DXR131103 EGW131084:EHN131103 EQS131084:ERJ131103 FAO131084:FBF131103 FKK131084:FLB131103 FUG131084:FUX131103 GEC131084:GET131103 GNY131084:GOP131103 GXU131084:GYL131103 HHQ131084:HIH131103 HRM131084:HSD131103 IBI131084:IBZ131103 ILE131084:ILV131103 IVA131084:IVR131103 JEW131084:JFN131103 JOS131084:JPJ131103 JYO131084:JZF131103 KIK131084:KJB131103 KSG131084:KSX131103 LCC131084:LCT131103 LLY131084:LMP131103 LVU131084:LWL131103 MFQ131084:MGH131103 MPM131084:MQD131103 MZI131084:MZZ131103 NJE131084:NJV131103 NTA131084:NTR131103 OCW131084:ODN131103 OMS131084:ONJ131103 OWO131084:OXF131103 PGK131084:PHB131103 PQG131084:PQX131103 QAC131084:QAT131103 QJY131084:QKP131103 QTU131084:QUL131103 RDQ131084:REH131103 RNM131084:ROD131103 RXI131084:RXZ131103 SHE131084:SHV131103 SRA131084:SRR131103 TAW131084:TBN131103 TKS131084:TLJ131103 TUO131084:TVF131103 UEK131084:UFB131103 UOG131084:UOX131103 UYC131084:UYT131103 VHY131084:VIP131103 VRU131084:VSL131103 WBQ131084:WCH131103 WLM131084:WMD131103 WVI131084:WVZ131103 IW196620:JN196639 SS196620:TJ196639 ACO196620:ADF196639 AMK196620:ANB196639 AWG196620:AWX196639 BGC196620:BGT196639 BPY196620:BQP196639 BZU196620:CAL196639 CJQ196620:CKH196639 CTM196620:CUD196639 DDI196620:DDZ196639 DNE196620:DNV196639 DXA196620:DXR196639 EGW196620:EHN196639 EQS196620:ERJ196639 FAO196620:FBF196639 FKK196620:FLB196639 FUG196620:FUX196639 GEC196620:GET196639 GNY196620:GOP196639 GXU196620:GYL196639 HHQ196620:HIH196639 HRM196620:HSD196639 IBI196620:IBZ196639 ILE196620:ILV196639 IVA196620:IVR196639 JEW196620:JFN196639 JOS196620:JPJ196639 JYO196620:JZF196639 KIK196620:KJB196639 KSG196620:KSX196639 LCC196620:LCT196639 LLY196620:LMP196639 LVU196620:LWL196639 MFQ196620:MGH196639 MPM196620:MQD196639 MZI196620:MZZ196639 NJE196620:NJV196639 NTA196620:NTR196639 OCW196620:ODN196639 OMS196620:ONJ196639 OWO196620:OXF196639 PGK196620:PHB196639 PQG196620:PQX196639 QAC196620:QAT196639 QJY196620:QKP196639 QTU196620:QUL196639 RDQ196620:REH196639 RNM196620:ROD196639 RXI196620:RXZ196639 SHE196620:SHV196639 SRA196620:SRR196639 TAW196620:TBN196639 TKS196620:TLJ196639 TUO196620:TVF196639 UEK196620:UFB196639 UOG196620:UOX196639 UYC196620:UYT196639 VHY196620:VIP196639 VRU196620:VSL196639 WBQ196620:WCH196639 WLM196620:WMD196639 WVI196620:WVZ196639 IW262156:JN262175 SS262156:TJ262175 ACO262156:ADF262175 AMK262156:ANB262175 AWG262156:AWX262175 BGC262156:BGT262175 BPY262156:BQP262175 BZU262156:CAL262175 CJQ262156:CKH262175 CTM262156:CUD262175 DDI262156:DDZ262175 DNE262156:DNV262175 DXA262156:DXR262175 EGW262156:EHN262175 EQS262156:ERJ262175 FAO262156:FBF262175 FKK262156:FLB262175 FUG262156:FUX262175 GEC262156:GET262175 GNY262156:GOP262175 GXU262156:GYL262175 HHQ262156:HIH262175 HRM262156:HSD262175 IBI262156:IBZ262175 ILE262156:ILV262175 IVA262156:IVR262175 JEW262156:JFN262175 JOS262156:JPJ262175 JYO262156:JZF262175 KIK262156:KJB262175 KSG262156:KSX262175 LCC262156:LCT262175 LLY262156:LMP262175 LVU262156:LWL262175 MFQ262156:MGH262175 MPM262156:MQD262175 MZI262156:MZZ262175 NJE262156:NJV262175 NTA262156:NTR262175 OCW262156:ODN262175 OMS262156:ONJ262175 OWO262156:OXF262175 PGK262156:PHB262175 PQG262156:PQX262175 QAC262156:QAT262175 QJY262156:QKP262175 QTU262156:QUL262175 RDQ262156:REH262175 RNM262156:ROD262175 RXI262156:RXZ262175 SHE262156:SHV262175 SRA262156:SRR262175 TAW262156:TBN262175 TKS262156:TLJ262175 TUO262156:TVF262175 UEK262156:UFB262175 UOG262156:UOX262175 UYC262156:UYT262175 VHY262156:VIP262175 VRU262156:VSL262175 WBQ262156:WCH262175 WLM262156:WMD262175 WVI262156:WVZ262175 IW327692:JN327711 SS327692:TJ327711 ACO327692:ADF327711 AMK327692:ANB327711 AWG327692:AWX327711 BGC327692:BGT327711 BPY327692:BQP327711 BZU327692:CAL327711 CJQ327692:CKH327711 CTM327692:CUD327711 DDI327692:DDZ327711 DNE327692:DNV327711 DXA327692:DXR327711 EGW327692:EHN327711 EQS327692:ERJ327711 FAO327692:FBF327711 FKK327692:FLB327711 FUG327692:FUX327711 GEC327692:GET327711 GNY327692:GOP327711 GXU327692:GYL327711 HHQ327692:HIH327711 HRM327692:HSD327711 IBI327692:IBZ327711 ILE327692:ILV327711 IVA327692:IVR327711 JEW327692:JFN327711 JOS327692:JPJ327711 JYO327692:JZF327711 KIK327692:KJB327711 KSG327692:KSX327711 LCC327692:LCT327711 LLY327692:LMP327711 LVU327692:LWL327711 MFQ327692:MGH327711 MPM327692:MQD327711 MZI327692:MZZ327711 NJE327692:NJV327711 NTA327692:NTR327711 OCW327692:ODN327711 OMS327692:ONJ327711 OWO327692:OXF327711 PGK327692:PHB327711 PQG327692:PQX327711 QAC327692:QAT327711 QJY327692:QKP327711 QTU327692:QUL327711 RDQ327692:REH327711 RNM327692:ROD327711 RXI327692:RXZ327711 SHE327692:SHV327711 SRA327692:SRR327711 TAW327692:TBN327711 TKS327692:TLJ327711 TUO327692:TVF327711 UEK327692:UFB327711 UOG327692:UOX327711 UYC327692:UYT327711 VHY327692:VIP327711 VRU327692:VSL327711 WBQ327692:WCH327711 WLM327692:WMD327711 WVI327692:WVZ327711 IW393228:JN393247 SS393228:TJ393247 ACO393228:ADF393247 AMK393228:ANB393247 AWG393228:AWX393247 BGC393228:BGT393247 BPY393228:BQP393247 BZU393228:CAL393247 CJQ393228:CKH393247 CTM393228:CUD393247 DDI393228:DDZ393247 DNE393228:DNV393247 DXA393228:DXR393247 EGW393228:EHN393247 EQS393228:ERJ393247 FAO393228:FBF393247 FKK393228:FLB393247 FUG393228:FUX393247 GEC393228:GET393247 GNY393228:GOP393247 GXU393228:GYL393247 HHQ393228:HIH393247 HRM393228:HSD393247 IBI393228:IBZ393247 ILE393228:ILV393247 IVA393228:IVR393247 JEW393228:JFN393247 JOS393228:JPJ393247 JYO393228:JZF393247 KIK393228:KJB393247 KSG393228:KSX393247 LCC393228:LCT393247 LLY393228:LMP393247 LVU393228:LWL393247 MFQ393228:MGH393247 MPM393228:MQD393247 MZI393228:MZZ393247 NJE393228:NJV393247 NTA393228:NTR393247 OCW393228:ODN393247 OMS393228:ONJ393247 OWO393228:OXF393247 PGK393228:PHB393247 PQG393228:PQX393247 QAC393228:QAT393247 QJY393228:QKP393247 QTU393228:QUL393247 RDQ393228:REH393247 RNM393228:ROD393247 RXI393228:RXZ393247 SHE393228:SHV393247 SRA393228:SRR393247 TAW393228:TBN393247 TKS393228:TLJ393247 TUO393228:TVF393247 UEK393228:UFB393247 UOG393228:UOX393247 UYC393228:UYT393247 VHY393228:VIP393247 VRU393228:VSL393247 WBQ393228:WCH393247 WLM393228:WMD393247 WVI393228:WVZ393247 IW458764:JN458783 SS458764:TJ458783 ACO458764:ADF458783 AMK458764:ANB458783 AWG458764:AWX458783 BGC458764:BGT458783 BPY458764:BQP458783 BZU458764:CAL458783 CJQ458764:CKH458783 CTM458764:CUD458783 DDI458764:DDZ458783 DNE458764:DNV458783 DXA458764:DXR458783 EGW458764:EHN458783 EQS458764:ERJ458783 FAO458764:FBF458783 FKK458764:FLB458783 FUG458764:FUX458783 GEC458764:GET458783 GNY458764:GOP458783 GXU458764:GYL458783 HHQ458764:HIH458783 HRM458764:HSD458783 IBI458764:IBZ458783 ILE458764:ILV458783 IVA458764:IVR458783 JEW458764:JFN458783 JOS458764:JPJ458783 JYO458764:JZF458783 KIK458764:KJB458783 KSG458764:KSX458783 LCC458764:LCT458783 LLY458764:LMP458783 LVU458764:LWL458783 MFQ458764:MGH458783 MPM458764:MQD458783 MZI458764:MZZ458783 NJE458764:NJV458783 NTA458764:NTR458783 OCW458764:ODN458783 OMS458764:ONJ458783 OWO458764:OXF458783 PGK458764:PHB458783 PQG458764:PQX458783 QAC458764:QAT458783 QJY458764:QKP458783 QTU458764:QUL458783 RDQ458764:REH458783 RNM458764:ROD458783 RXI458764:RXZ458783 SHE458764:SHV458783 SRA458764:SRR458783 TAW458764:TBN458783 TKS458764:TLJ458783 TUO458764:TVF458783 UEK458764:UFB458783 UOG458764:UOX458783 UYC458764:UYT458783 VHY458764:VIP458783 VRU458764:VSL458783 WBQ458764:WCH458783 WLM458764:WMD458783 WVI458764:WVZ458783 IW524300:JN524319 SS524300:TJ524319 ACO524300:ADF524319 AMK524300:ANB524319 AWG524300:AWX524319 BGC524300:BGT524319 BPY524300:BQP524319 BZU524300:CAL524319 CJQ524300:CKH524319 CTM524300:CUD524319 DDI524300:DDZ524319 DNE524300:DNV524319 DXA524300:DXR524319 EGW524300:EHN524319 EQS524300:ERJ524319 FAO524300:FBF524319 FKK524300:FLB524319 FUG524300:FUX524319 GEC524300:GET524319 GNY524300:GOP524319 GXU524300:GYL524319 HHQ524300:HIH524319 HRM524300:HSD524319 IBI524300:IBZ524319 ILE524300:ILV524319 IVA524300:IVR524319 JEW524300:JFN524319 JOS524300:JPJ524319 JYO524300:JZF524319 KIK524300:KJB524319 KSG524300:KSX524319 LCC524300:LCT524319 LLY524300:LMP524319 LVU524300:LWL524319 MFQ524300:MGH524319 MPM524300:MQD524319 MZI524300:MZZ524319 NJE524300:NJV524319 NTA524300:NTR524319 OCW524300:ODN524319 OMS524300:ONJ524319 OWO524300:OXF524319 PGK524300:PHB524319 PQG524300:PQX524319 QAC524300:QAT524319 QJY524300:QKP524319 QTU524300:QUL524319 RDQ524300:REH524319 RNM524300:ROD524319 RXI524300:RXZ524319 SHE524300:SHV524319 SRA524300:SRR524319 TAW524300:TBN524319 TKS524300:TLJ524319 TUO524300:TVF524319 UEK524300:UFB524319 UOG524300:UOX524319 UYC524300:UYT524319 VHY524300:VIP524319 VRU524300:VSL524319 WBQ524300:WCH524319 WLM524300:WMD524319 WVI524300:WVZ524319 IW589836:JN589855 SS589836:TJ589855 ACO589836:ADF589855 AMK589836:ANB589855 AWG589836:AWX589855 BGC589836:BGT589855 BPY589836:BQP589855 BZU589836:CAL589855 CJQ589836:CKH589855 CTM589836:CUD589855 DDI589836:DDZ589855 DNE589836:DNV589855 DXA589836:DXR589855 EGW589836:EHN589855 EQS589836:ERJ589855 FAO589836:FBF589855 FKK589836:FLB589855 FUG589836:FUX589855 GEC589836:GET589855 GNY589836:GOP589855 GXU589836:GYL589855 HHQ589836:HIH589855 HRM589836:HSD589855 IBI589836:IBZ589855 ILE589836:ILV589855 IVA589836:IVR589855 JEW589836:JFN589855 JOS589836:JPJ589855 JYO589836:JZF589855 KIK589836:KJB589855 KSG589836:KSX589855 LCC589836:LCT589855 LLY589836:LMP589855 LVU589836:LWL589855 MFQ589836:MGH589855 MPM589836:MQD589855 MZI589836:MZZ589855 NJE589836:NJV589855 NTA589836:NTR589855 OCW589836:ODN589855 OMS589836:ONJ589855 OWO589836:OXF589855 PGK589836:PHB589855 PQG589836:PQX589855 QAC589836:QAT589855 QJY589836:QKP589855 QTU589836:QUL589855 RDQ589836:REH589855 RNM589836:ROD589855 RXI589836:RXZ589855 SHE589836:SHV589855 SRA589836:SRR589855 TAW589836:TBN589855 TKS589836:TLJ589855 TUO589836:TVF589855 UEK589836:UFB589855 UOG589836:UOX589855 UYC589836:UYT589855 VHY589836:VIP589855 VRU589836:VSL589855 WBQ589836:WCH589855 WLM589836:WMD589855 WVI589836:WVZ589855 IW655372:JN655391 SS655372:TJ655391 ACO655372:ADF655391 AMK655372:ANB655391 AWG655372:AWX655391 BGC655372:BGT655391 BPY655372:BQP655391 BZU655372:CAL655391 CJQ655372:CKH655391 CTM655372:CUD655391 DDI655372:DDZ655391 DNE655372:DNV655391 DXA655372:DXR655391 EGW655372:EHN655391 EQS655372:ERJ655391 FAO655372:FBF655391 FKK655372:FLB655391 FUG655372:FUX655391 GEC655372:GET655391 GNY655372:GOP655391 GXU655372:GYL655391 HHQ655372:HIH655391 HRM655372:HSD655391 IBI655372:IBZ655391 ILE655372:ILV655391 IVA655372:IVR655391 JEW655372:JFN655391 JOS655372:JPJ655391 JYO655372:JZF655391 KIK655372:KJB655391 KSG655372:KSX655391 LCC655372:LCT655391 LLY655372:LMP655391 LVU655372:LWL655391 MFQ655372:MGH655391 MPM655372:MQD655391 MZI655372:MZZ655391 NJE655372:NJV655391 NTA655372:NTR655391 OCW655372:ODN655391 OMS655372:ONJ655391 OWO655372:OXF655391 PGK655372:PHB655391 PQG655372:PQX655391 QAC655372:QAT655391 QJY655372:QKP655391 QTU655372:QUL655391 RDQ655372:REH655391 RNM655372:ROD655391 RXI655372:RXZ655391 SHE655372:SHV655391 SRA655372:SRR655391 TAW655372:TBN655391 TKS655372:TLJ655391 TUO655372:TVF655391 UEK655372:UFB655391 UOG655372:UOX655391 UYC655372:UYT655391 VHY655372:VIP655391 VRU655372:VSL655391 WBQ655372:WCH655391 WLM655372:WMD655391 WVI655372:WVZ655391 IW720908:JN720927 SS720908:TJ720927 ACO720908:ADF720927 AMK720908:ANB720927 AWG720908:AWX720927 BGC720908:BGT720927 BPY720908:BQP720927 BZU720908:CAL720927 CJQ720908:CKH720927 CTM720908:CUD720927 DDI720908:DDZ720927 DNE720908:DNV720927 DXA720908:DXR720927 EGW720908:EHN720927 EQS720908:ERJ720927 FAO720908:FBF720927 FKK720908:FLB720927 FUG720908:FUX720927 GEC720908:GET720927 GNY720908:GOP720927 GXU720908:GYL720927 HHQ720908:HIH720927 HRM720908:HSD720927 IBI720908:IBZ720927 ILE720908:ILV720927 IVA720908:IVR720927 JEW720908:JFN720927 JOS720908:JPJ720927 JYO720908:JZF720927 KIK720908:KJB720927 KSG720908:KSX720927 LCC720908:LCT720927 LLY720908:LMP720927 LVU720908:LWL720927 MFQ720908:MGH720927 MPM720908:MQD720927 MZI720908:MZZ720927 NJE720908:NJV720927 NTA720908:NTR720927 OCW720908:ODN720927 OMS720908:ONJ720927 OWO720908:OXF720927 PGK720908:PHB720927 PQG720908:PQX720927 QAC720908:QAT720927 QJY720908:QKP720927 QTU720908:QUL720927 RDQ720908:REH720927 RNM720908:ROD720927 RXI720908:RXZ720927 SHE720908:SHV720927 SRA720908:SRR720927 TAW720908:TBN720927 TKS720908:TLJ720927 TUO720908:TVF720927 UEK720908:UFB720927 UOG720908:UOX720927 UYC720908:UYT720927 VHY720908:VIP720927 VRU720908:VSL720927 WBQ720908:WCH720927 WLM720908:WMD720927 WVI720908:WVZ720927 IW786444:JN786463 SS786444:TJ786463 ACO786444:ADF786463 AMK786444:ANB786463 AWG786444:AWX786463 BGC786444:BGT786463 BPY786444:BQP786463 BZU786444:CAL786463 CJQ786444:CKH786463 CTM786444:CUD786463 DDI786444:DDZ786463 DNE786444:DNV786463 DXA786444:DXR786463 EGW786444:EHN786463 EQS786444:ERJ786463 FAO786444:FBF786463 FKK786444:FLB786463 FUG786444:FUX786463 GEC786444:GET786463 GNY786444:GOP786463 GXU786444:GYL786463 HHQ786444:HIH786463 HRM786444:HSD786463 IBI786444:IBZ786463 ILE786444:ILV786463 IVA786444:IVR786463 JEW786444:JFN786463 JOS786444:JPJ786463 JYO786444:JZF786463 KIK786444:KJB786463 KSG786444:KSX786463 LCC786444:LCT786463 LLY786444:LMP786463 LVU786444:LWL786463 MFQ786444:MGH786463 MPM786444:MQD786463 MZI786444:MZZ786463 NJE786444:NJV786463 NTA786444:NTR786463 OCW786444:ODN786463 OMS786444:ONJ786463 OWO786444:OXF786463 PGK786444:PHB786463 PQG786444:PQX786463 QAC786444:QAT786463 QJY786444:QKP786463 QTU786444:QUL786463 RDQ786444:REH786463 RNM786444:ROD786463 RXI786444:RXZ786463 SHE786444:SHV786463 SRA786444:SRR786463 TAW786444:TBN786463 TKS786444:TLJ786463 TUO786444:TVF786463 UEK786444:UFB786463 UOG786444:UOX786463 UYC786444:UYT786463 VHY786444:VIP786463 VRU786444:VSL786463 WBQ786444:WCH786463 WLM786444:WMD786463 WVI786444:WVZ786463 IW851980:JN851999 SS851980:TJ851999 ACO851980:ADF851999 AMK851980:ANB851999 AWG851980:AWX851999 BGC851980:BGT851999 BPY851980:BQP851999 BZU851980:CAL851999 CJQ851980:CKH851999 CTM851980:CUD851999 DDI851980:DDZ851999 DNE851980:DNV851999 DXA851980:DXR851999 EGW851980:EHN851999 EQS851980:ERJ851999 FAO851980:FBF851999 FKK851980:FLB851999 FUG851980:FUX851999 GEC851980:GET851999 GNY851980:GOP851999 GXU851980:GYL851999 HHQ851980:HIH851999 HRM851980:HSD851999 IBI851980:IBZ851999 ILE851980:ILV851999 IVA851980:IVR851999 JEW851980:JFN851999 JOS851980:JPJ851999 JYO851980:JZF851999 KIK851980:KJB851999 KSG851980:KSX851999 LCC851980:LCT851999 LLY851980:LMP851999 LVU851980:LWL851999 MFQ851980:MGH851999 MPM851980:MQD851999 MZI851980:MZZ851999 NJE851980:NJV851999 NTA851980:NTR851999 OCW851980:ODN851999 OMS851980:ONJ851999 OWO851980:OXF851999 PGK851980:PHB851999 PQG851980:PQX851999 QAC851980:QAT851999 QJY851980:QKP851999 QTU851980:QUL851999 RDQ851980:REH851999 RNM851980:ROD851999 RXI851980:RXZ851999 SHE851980:SHV851999 SRA851980:SRR851999 TAW851980:TBN851999 TKS851980:TLJ851999 TUO851980:TVF851999 UEK851980:UFB851999 UOG851980:UOX851999 UYC851980:UYT851999 VHY851980:VIP851999 VRU851980:VSL851999 WBQ851980:WCH851999 WLM851980:WMD851999 WVI851980:WVZ851999 IW917516:JN917535 SS917516:TJ917535 ACO917516:ADF917535 AMK917516:ANB917535 AWG917516:AWX917535 BGC917516:BGT917535 BPY917516:BQP917535 BZU917516:CAL917535 CJQ917516:CKH917535 CTM917516:CUD917535 DDI917516:DDZ917535 DNE917516:DNV917535 DXA917516:DXR917535 EGW917516:EHN917535 EQS917516:ERJ917535 FAO917516:FBF917535 FKK917516:FLB917535 FUG917516:FUX917535 GEC917516:GET917535 GNY917516:GOP917535 GXU917516:GYL917535 HHQ917516:HIH917535 HRM917516:HSD917535 IBI917516:IBZ917535 ILE917516:ILV917535 IVA917516:IVR917535 JEW917516:JFN917535 JOS917516:JPJ917535 JYO917516:JZF917535 KIK917516:KJB917535 KSG917516:KSX917535 LCC917516:LCT917535 LLY917516:LMP917535 LVU917516:LWL917535 MFQ917516:MGH917535 MPM917516:MQD917535 MZI917516:MZZ917535 NJE917516:NJV917535 NTA917516:NTR917535 OCW917516:ODN917535 OMS917516:ONJ917535 OWO917516:OXF917535 PGK917516:PHB917535 PQG917516:PQX917535 QAC917516:QAT917535 QJY917516:QKP917535 QTU917516:QUL917535 RDQ917516:REH917535 RNM917516:ROD917535 RXI917516:RXZ917535 SHE917516:SHV917535 SRA917516:SRR917535 TAW917516:TBN917535 TKS917516:TLJ917535 TUO917516:TVF917535 UEK917516:UFB917535 UOG917516:UOX917535 UYC917516:UYT917535 VHY917516:VIP917535 VRU917516:VSL917535 WBQ917516:WCH917535 WLM917516:WMD917535 WVI917516:WVZ917535 IW983052:JN983071 SS983052:TJ983071 ACO983052:ADF983071 AMK983052:ANB983071 AWG983052:AWX983071 BGC983052:BGT983071 BPY983052:BQP983071 BZU983052:CAL983071 CJQ983052:CKH983071 CTM983052:CUD983071 DDI983052:DDZ983071 DNE983052:DNV983071 DXA983052:DXR983071 EGW983052:EHN983071 EQS983052:ERJ983071 FAO983052:FBF983071 FKK983052:FLB983071 FUG983052:FUX983071 GEC983052:GET983071 GNY983052:GOP983071 GXU983052:GYL983071 HHQ983052:HIH983071 HRM983052:HSD983071 IBI983052:IBZ983071 ILE983052:ILV983071 IVA983052:IVR983071 JEW983052:JFN983071 JOS983052:JPJ983071 JYO983052:JZF983071 KIK983052:KJB983071 KSG983052:KSX983071 LCC983052:LCT983071 LLY983052:LMP983071 LVU983052:LWL983071 MFQ983052:MGH983071 MPM983052:MQD983071 MZI983052:MZZ983071 NJE983052:NJV983071 NTA983052:NTR983071 OCW983052:ODN983071 OMS983052:ONJ983071 OWO983052:OXF983071 PGK983052:PHB983071 PQG983052:PQX983071 QAC983052:QAT983071 QJY983052:QKP983071 QTU983052:QUL983071 RDQ983052:REH983071 RNM983052:ROD983071 RXI983052:RXZ983071 SHE983052:SHV983071 SRA983052:SRR983071 TAW983052:TBN983071 TKS983052:TLJ983071 TUO983052:TVF983071 UEK983052:UFB983071 UOG983052:UOX983071 UYC983052:UYT983071 VHY983052:VIP983071 VRU983052:VSL983071 WBQ983052:WCH983071 WLM983052:WMD983071 WVI983052:WVZ983071 B51 IW51 SS51 ACO51 AMK51 AWG51 BGC51 BPY51 BZU51 CJQ51 CTM51 DDI51 DNE51 DXA51 EGW51 EQS51 FAO51 FKK51 FUG51 GEC51 GNY51 GXU51 HHQ51 HRM51 IBI51 ILE51 IVA51 JEW51 JOS51 JYO51 KIK51 KSG51 LCC51 LLY51 LVU51 MFQ51 MPM51 MZI51 NJE51 NTA51 OCW51 OMS51 OWO51 PGK51 PQG51 QAC51 QJY51 QTU51 RDQ51 RNM51 RXI51 SHE51 SRA51 TAW51 TKS51 TUO51 UEK51 UOG51 UYC51 VHY51 VRU51 WBQ51 WLM51 WVI51 B65581 IW65589 SS65589 ACO65589 AMK65589 AWG65589 BGC65589 BPY65589 BZU65589 CJQ65589 CTM65589 DDI65589 DNE65589 DXA65589 EGW65589 EQS65589 FAO65589 FKK65589 FUG65589 GEC65589 GNY65589 GXU65589 HHQ65589 HRM65589 IBI65589 ILE65589 IVA65589 JEW65589 JOS65589 JYO65589 KIK65589 KSG65589 LCC65589 LLY65589 LVU65589 MFQ65589 MPM65589 MZI65589 NJE65589 NTA65589 OCW65589 OMS65589 OWO65589 PGK65589 PQG65589 QAC65589 QJY65589 QTU65589 RDQ65589 RNM65589 RXI65589 SHE65589 SRA65589 TAW65589 TKS65589 TUO65589 UEK65589 UOG65589 UYC65589 VHY65589 VRU65589 WBQ65589 WLM65589 WVI65589 B131117 IW131125 SS131125 ACO131125 AMK131125 AWG131125 BGC131125 BPY131125 BZU131125 CJQ131125 CTM131125 DDI131125 DNE131125 DXA131125 EGW131125 EQS131125 FAO131125 FKK131125 FUG131125 GEC131125 GNY131125 GXU131125 HHQ131125 HRM131125 IBI131125 ILE131125 IVA131125 JEW131125 JOS131125 JYO131125 KIK131125 KSG131125 LCC131125 LLY131125 LVU131125 MFQ131125 MPM131125 MZI131125 NJE131125 NTA131125 OCW131125 OMS131125 OWO131125 PGK131125 PQG131125 QAC131125 QJY131125 QTU131125 RDQ131125 RNM131125 RXI131125 SHE131125 SRA131125 TAW131125 TKS131125 TUO131125 UEK131125 UOG131125 UYC131125 VHY131125 VRU131125 WBQ131125 WLM131125 WVI131125 B196653 IW196661 SS196661 ACO196661 AMK196661 AWG196661 BGC196661 BPY196661 BZU196661 CJQ196661 CTM196661 DDI196661 DNE196661 DXA196661 EGW196661 EQS196661 FAO196661 FKK196661 FUG196661 GEC196661 GNY196661 GXU196661 HHQ196661 HRM196661 IBI196661 ILE196661 IVA196661 JEW196661 JOS196661 JYO196661 KIK196661 KSG196661 LCC196661 LLY196661 LVU196661 MFQ196661 MPM196661 MZI196661 NJE196661 NTA196661 OCW196661 OMS196661 OWO196661 PGK196661 PQG196661 QAC196661 QJY196661 QTU196661 RDQ196661 RNM196661 RXI196661 SHE196661 SRA196661 TAW196661 TKS196661 TUO196661 UEK196661 UOG196661 UYC196661 VHY196661 VRU196661 WBQ196661 WLM196661 WVI196661 B262189 IW262197 SS262197 ACO262197 AMK262197 AWG262197 BGC262197 BPY262197 BZU262197 CJQ262197 CTM262197 DDI262197 DNE262197 DXA262197 EGW262197 EQS262197 FAO262197 FKK262197 FUG262197 GEC262197 GNY262197 GXU262197 HHQ262197 HRM262197 IBI262197 ILE262197 IVA262197 JEW262197 JOS262197 JYO262197 KIK262197 KSG262197 LCC262197 LLY262197 LVU262197 MFQ262197 MPM262197 MZI262197 NJE262197 NTA262197 OCW262197 OMS262197 OWO262197 PGK262197 PQG262197 QAC262197 QJY262197 QTU262197 RDQ262197 RNM262197 RXI262197 SHE262197 SRA262197 TAW262197 TKS262197 TUO262197 UEK262197 UOG262197 UYC262197 VHY262197 VRU262197 WBQ262197 WLM262197 WVI262197 B327725 IW327733 SS327733 ACO327733 AMK327733 AWG327733 BGC327733 BPY327733 BZU327733 CJQ327733 CTM327733 DDI327733 DNE327733 DXA327733 EGW327733 EQS327733 FAO327733 FKK327733 FUG327733 GEC327733 GNY327733 GXU327733 HHQ327733 HRM327733 IBI327733 ILE327733 IVA327733 JEW327733 JOS327733 JYO327733 KIK327733 KSG327733 LCC327733 LLY327733 LVU327733 MFQ327733 MPM327733 MZI327733 NJE327733 NTA327733 OCW327733 OMS327733 OWO327733 PGK327733 PQG327733 QAC327733 QJY327733 QTU327733 RDQ327733 RNM327733 RXI327733 SHE327733 SRA327733 TAW327733 TKS327733 TUO327733 UEK327733 UOG327733 UYC327733 VHY327733 VRU327733 WBQ327733 WLM327733 WVI327733 B393261 IW393269 SS393269 ACO393269 AMK393269 AWG393269 BGC393269 BPY393269 BZU393269 CJQ393269 CTM393269 DDI393269 DNE393269 DXA393269 EGW393269 EQS393269 FAO393269 FKK393269 FUG393269 GEC393269 GNY393269 GXU393269 HHQ393269 HRM393269 IBI393269 ILE393269 IVA393269 JEW393269 JOS393269 JYO393269 KIK393269 KSG393269 LCC393269 LLY393269 LVU393269 MFQ393269 MPM393269 MZI393269 NJE393269 NTA393269 OCW393269 OMS393269 OWO393269 PGK393269 PQG393269 QAC393269 QJY393269 QTU393269 RDQ393269 RNM393269 RXI393269 SHE393269 SRA393269 TAW393269 TKS393269 TUO393269 UEK393269 UOG393269 UYC393269 VHY393269 VRU393269 WBQ393269 WLM393269 WVI393269 B458797 IW458805 SS458805 ACO458805 AMK458805 AWG458805 BGC458805 BPY458805 BZU458805 CJQ458805 CTM458805 DDI458805 DNE458805 DXA458805 EGW458805 EQS458805 FAO458805 FKK458805 FUG458805 GEC458805 GNY458805 GXU458805 HHQ458805 HRM458805 IBI458805 ILE458805 IVA458805 JEW458805 JOS458805 JYO458805 KIK458805 KSG458805 LCC458805 LLY458805 LVU458805 MFQ458805 MPM458805 MZI458805 NJE458805 NTA458805 OCW458805 OMS458805 OWO458805 PGK458805 PQG458805 QAC458805 QJY458805 QTU458805 RDQ458805 RNM458805 RXI458805 SHE458805 SRA458805 TAW458805 TKS458805 TUO458805 UEK458805 UOG458805 UYC458805 VHY458805 VRU458805 WBQ458805 WLM458805 WVI458805 B524333 IW524341 SS524341 ACO524341 AMK524341 AWG524341 BGC524341 BPY524341 BZU524341 CJQ524341 CTM524341 DDI524341 DNE524341 DXA524341 EGW524341 EQS524341 FAO524341 FKK524341 FUG524341 GEC524341 GNY524341 GXU524341 HHQ524341 HRM524341 IBI524341 ILE524341 IVA524341 JEW524341 JOS524341 JYO524341 KIK524341 KSG524341 LCC524341 LLY524341 LVU524341 MFQ524341 MPM524341 MZI524341 NJE524341 NTA524341 OCW524341 OMS524341 OWO524341 PGK524341 PQG524341 QAC524341 QJY524341 QTU524341 RDQ524341 RNM524341 RXI524341 SHE524341 SRA524341 TAW524341 TKS524341 TUO524341 UEK524341 UOG524341 UYC524341 VHY524341 VRU524341 WBQ524341 WLM524341 WVI524341 B589869 IW589877 SS589877 ACO589877 AMK589877 AWG589877 BGC589877 BPY589877 BZU589877 CJQ589877 CTM589877 DDI589877 DNE589877 DXA589877 EGW589877 EQS589877 FAO589877 FKK589877 FUG589877 GEC589877 GNY589877 GXU589877 HHQ589877 HRM589877 IBI589877 ILE589877 IVA589877 JEW589877 JOS589877 JYO589877 KIK589877 KSG589877 LCC589877 LLY589877 LVU589877 MFQ589877 MPM589877 MZI589877 NJE589877 NTA589877 OCW589877 OMS589877 OWO589877 PGK589877 PQG589877 QAC589877 QJY589877 QTU589877 RDQ589877 RNM589877 RXI589877 SHE589877 SRA589877 TAW589877 TKS589877 TUO589877 UEK589877 UOG589877 UYC589877 VHY589877 VRU589877 WBQ589877 WLM589877 WVI589877 B655405 IW655413 SS655413 ACO655413 AMK655413 AWG655413 BGC655413 BPY655413 BZU655413 CJQ655413 CTM655413 DDI655413 DNE655413 DXA655413 EGW655413 EQS655413 FAO655413 FKK655413 FUG655413 GEC655413 GNY655413 GXU655413 HHQ655413 HRM655413 IBI655413 ILE655413 IVA655413 JEW655413 JOS655413 JYO655413 KIK655413 KSG655413 LCC655413 LLY655413 LVU655413 MFQ655413 MPM655413 MZI655413 NJE655413 NTA655413 OCW655413 OMS655413 OWO655413 PGK655413 PQG655413 QAC655413 QJY655413 QTU655413 RDQ655413 RNM655413 RXI655413 SHE655413 SRA655413 TAW655413 TKS655413 TUO655413 UEK655413 UOG655413 UYC655413 VHY655413 VRU655413 WBQ655413 WLM655413 WVI655413 B720941 IW720949 SS720949 ACO720949 AMK720949 AWG720949 BGC720949 BPY720949 BZU720949 CJQ720949 CTM720949 DDI720949 DNE720949 DXA720949 EGW720949 EQS720949 FAO720949 FKK720949 FUG720949 GEC720949 GNY720949 GXU720949 HHQ720949 HRM720949 IBI720949 ILE720949 IVA720949 JEW720949 JOS720949 JYO720949 KIK720949 KSG720949 LCC720949 LLY720949 LVU720949 MFQ720949 MPM720949 MZI720949 NJE720949 NTA720949 OCW720949 OMS720949 OWO720949 PGK720949 PQG720949 QAC720949 QJY720949 QTU720949 RDQ720949 RNM720949 RXI720949 SHE720949 SRA720949 TAW720949 TKS720949 TUO720949 UEK720949 UOG720949 UYC720949 VHY720949 VRU720949 WBQ720949 WLM720949 WVI720949 B786477 IW786485 SS786485 ACO786485 AMK786485 AWG786485 BGC786485 BPY786485 BZU786485 CJQ786485 CTM786485 DDI786485 DNE786485 DXA786485 EGW786485 EQS786485 FAO786485 FKK786485 FUG786485 GEC786485 GNY786485 GXU786485 HHQ786485 HRM786485 IBI786485 ILE786485 IVA786485 JEW786485 JOS786485 JYO786485 KIK786485 KSG786485 LCC786485 LLY786485 LVU786485 MFQ786485 MPM786485 MZI786485 NJE786485 NTA786485 OCW786485 OMS786485 OWO786485 PGK786485 PQG786485 QAC786485 QJY786485 QTU786485 RDQ786485 RNM786485 RXI786485 SHE786485 SRA786485 TAW786485 TKS786485 TUO786485 UEK786485 UOG786485 UYC786485 VHY786485 VRU786485 WBQ786485 WLM786485 WVI786485 B852013 IW852021 SS852021 ACO852021 AMK852021 AWG852021 BGC852021 BPY852021 BZU852021 CJQ852021 CTM852021 DDI852021 DNE852021 DXA852021 EGW852021 EQS852021 FAO852021 FKK852021 FUG852021 GEC852021 GNY852021 GXU852021 HHQ852021 HRM852021 IBI852021 ILE852021 IVA852021 JEW852021 JOS852021 JYO852021 KIK852021 KSG852021 LCC852021 LLY852021 LVU852021 MFQ852021 MPM852021 MZI852021 NJE852021 NTA852021 OCW852021 OMS852021 OWO852021 PGK852021 PQG852021 QAC852021 QJY852021 QTU852021 RDQ852021 RNM852021 RXI852021 SHE852021 SRA852021 TAW852021 TKS852021 TUO852021 UEK852021 UOG852021 UYC852021 VHY852021 VRU852021 WBQ852021 WLM852021 WVI852021 B917549 IW917557 SS917557 ACO917557 AMK917557 AWG917557 BGC917557 BPY917557 BZU917557 CJQ917557 CTM917557 DDI917557 DNE917557 DXA917557 EGW917557 EQS917557 FAO917557 FKK917557 FUG917557 GEC917557 GNY917557 GXU917557 HHQ917557 HRM917557 IBI917557 ILE917557 IVA917557 JEW917557 JOS917557 JYO917557 KIK917557 KSG917557 LCC917557 LLY917557 LVU917557 MFQ917557 MPM917557 MZI917557 NJE917557 NTA917557 OCW917557 OMS917557 OWO917557 PGK917557 PQG917557 QAC917557 QJY917557 QTU917557 RDQ917557 RNM917557 RXI917557 SHE917557 SRA917557 TAW917557 TKS917557 TUO917557 UEK917557 UOG917557 UYC917557 VHY917557 VRU917557 WBQ917557 WLM917557 WVI917557 B983085 IW983093 SS983093 ACO983093 AMK983093 AWG983093 BGC983093 BPY983093 BZU983093 CJQ983093 CTM983093 DDI983093 DNE983093 DXA983093 EGW983093 EQS983093 FAO983093 FKK983093 FUG983093 GEC983093 GNY983093 GXU983093 HHQ983093 HRM983093 IBI983093 ILE983093 IVA983093 JEW983093 JOS983093 JYO983093 KIK983093 KSG983093 LCC983093 LLY983093 LVU983093 MFQ983093 MPM983093 MZI983093 NJE983093 NTA983093 OCW983093 OMS983093 OWO983093 PGK983093 PQG983093 QAC983093 QJY983093 QTU983093 RDQ983093 RNM983093 RXI983093 SHE983093 SRA983093 TAW983093 TKS983093 TUO983093 UEK983093 UOG983093 UYC983093 VHY983093 VRU983093 WBQ983093 WLM983093 WVI983093 M31:Q50 JH31:JL50 TD31:TH50 ACZ31:ADD50 AMV31:AMZ50 AWR31:AWV50 BGN31:BGR50 BQJ31:BQN50 CAF31:CAJ50 CKB31:CKF50 CTX31:CUB50 DDT31:DDX50 DNP31:DNT50 DXL31:DXP50 EHH31:EHL50 ERD31:ERH50 FAZ31:FBD50 FKV31:FKZ50 FUR31:FUV50 GEN31:GER50 GOJ31:GON50 GYF31:GYJ50 HIB31:HIF50 HRX31:HSB50 IBT31:IBX50 ILP31:ILT50 IVL31:IVP50 JFH31:JFL50 JPD31:JPH50 JYZ31:JZD50 KIV31:KIZ50 KSR31:KSV50 LCN31:LCR50 LMJ31:LMN50 LWF31:LWJ50 MGB31:MGF50 MPX31:MQB50 MZT31:MZX50 NJP31:NJT50 NTL31:NTP50 ODH31:ODL50 OND31:ONH50 OWZ31:OXD50 PGV31:PGZ50 PQR31:PQV50 QAN31:QAR50 QKJ31:QKN50 QUF31:QUJ50 REB31:REF50 RNX31:ROB50 RXT31:RXX50 SHP31:SHT50 SRL31:SRP50 TBH31:TBL50 TLD31:TLH50 TUZ31:TVD50 UEV31:UEZ50 UOR31:UOV50 UYN31:UYR50 VIJ31:VIN50 VSF31:VSJ50 WCB31:WCF50 WLX31:WMB50 WVT31:WVX50 M65569:Q65588 JH65569:JL65588 TD65569:TH65588 ACZ65569:ADD65588 AMV65569:AMZ65588 AWR65569:AWV65588 BGN65569:BGR65588 BQJ65569:BQN65588 CAF65569:CAJ65588 CKB65569:CKF65588 CTX65569:CUB65588 DDT65569:DDX65588 DNP65569:DNT65588 DXL65569:DXP65588 EHH65569:EHL65588 ERD65569:ERH65588 FAZ65569:FBD65588 FKV65569:FKZ65588 FUR65569:FUV65588 GEN65569:GER65588 GOJ65569:GON65588 GYF65569:GYJ65588 HIB65569:HIF65588 HRX65569:HSB65588 IBT65569:IBX65588 ILP65569:ILT65588 IVL65569:IVP65588 JFH65569:JFL65588 JPD65569:JPH65588 JYZ65569:JZD65588 KIV65569:KIZ65588 KSR65569:KSV65588 LCN65569:LCR65588 LMJ65569:LMN65588 LWF65569:LWJ65588 MGB65569:MGF65588 MPX65569:MQB65588 MZT65569:MZX65588 NJP65569:NJT65588 NTL65569:NTP65588 ODH65569:ODL65588 OND65569:ONH65588 OWZ65569:OXD65588 PGV65569:PGZ65588 PQR65569:PQV65588 QAN65569:QAR65588 QKJ65569:QKN65588 QUF65569:QUJ65588 REB65569:REF65588 RNX65569:ROB65588 RXT65569:RXX65588 SHP65569:SHT65588 SRL65569:SRP65588 TBH65569:TBL65588 TLD65569:TLH65588 TUZ65569:TVD65588 UEV65569:UEZ65588 UOR65569:UOV65588 UYN65569:UYR65588 VIJ65569:VIN65588 VSF65569:VSJ65588 WCB65569:WCF65588 WLX65569:WMB65588 WVT65569:WVX65588 M131105:Q131124 JH131105:JL131124 TD131105:TH131124 ACZ131105:ADD131124 AMV131105:AMZ131124 AWR131105:AWV131124 BGN131105:BGR131124 BQJ131105:BQN131124 CAF131105:CAJ131124 CKB131105:CKF131124 CTX131105:CUB131124 DDT131105:DDX131124 DNP131105:DNT131124 DXL131105:DXP131124 EHH131105:EHL131124 ERD131105:ERH131124 FAZ131105:FBD131124 FKV131105:FKZ131124 FUR131105:FUV131124 GEN131105:GER131124 GOJ131105:GON131124 GYF131105:GYJ131124 HIB131105:HIF131124 HRX131105:HSB131124 IBT131105:IBX131124 ILP131105:ILT131124 IVL131105:IVP131124 JFH131105:JFL131124 JPD131105:JPH131124 JYZ131105:JZD131124 KIV131105:KIZ131124 KSR131105:KSV131124 LCN131105:LCR131124 LMJ131105:LMN131124 LWF131105:LWJ131124 MGB131105:MGF131124 MPX131105:MQB131124 MZT131105:MZX131124 NJP131105:NJT131124 NTL131105:NTP131124 ODH131105:ODL131124 OND131105:ONH131124 OWZ131105:OXD131124 PGV131105:PGZ131124 PQR131105:PQV131124 QAN131105:QAR131124 QKJ131105:QKN131124 QUF131105:QUJ131124 REB131105:REF131124 RNX131105:ROB131124 RXT131105:RXX131124 SHP131105:SHT131124 SRL131105:SRP131124 TBH131105:TBL131124 TLD131105:TLH131124 TUZ131105:TVD131124 UEV131105:UEZ131124 UOR131105:UOV131124 UYN131105:UYR131124 VIJ131105:VIN131124 VSF131105:VSJ131124 WCB131105:WCF131124 WLX131105:WMB131124 WVT131105:WVX131124 M196641:Q196660 JH196641:JL196660 TD196641:TH196660 ACZ196641:ADD196660 AMV196641:AMZ196660 AWR196641:AWV196660 BGN196641:BGR196660 BQJ196641:BQN196660 CAF196641:CAJ196660 CKB196641:CKF196660 CTX196641:CUB196660 DDT196641:DDX196660 DNP196641:DNT196660 DXL196641:DXP196660 EHH196641:EHL196660 ERD196641:ERH196660 FAZ196641:FBD196660 FKV196641:FKZ196660 FUR196641:FUV196660 GEN196641:GER196660 GOJ196641:GON196660 GYF196641:GYJ196660 HIB196641:HIF196660 HRX196641:HSB196660 IBT196641:IBX196660 ILP196641:ILT196660 IVL196641:IVP196660 JFH196641:JFL196660 JPD196641:JPH196660 JYZ196641:JZD196660 KIV196641:KIZ196660 KSR196641:KSV196660 LCN196641:LCR196660 LMJ196641:LMN196660 LWF196641:LWJ196660 MGB196641:MGF196660 MPX196641:MQB196660 MZT196641:MZX196660 NJP196641:NJT196660 NTL196641:NTP196660 ODH196641:ODL196660 OND196641:ONH196660 OWZ196641:OXD196660 PGV196641:PGZ196660 PQR196641:PQV196660 QAN196641:QAR196660 QKJ196641:QKN196660 QUF196641:QUJ196660 REB196641:REF196660 RNX196641:ROB196660 RXT196641:RXX196660 SHP196641:SHT196660 SRL196641:SRP196660 TBH196641:TBL196660 TLD196641:TLH196660 TUZ196641:TVD196660 UEV196641:UEZ196660 UOR196641:UOV196660 UYN196641:UYR196660 VIJ196641:VIN196660 VSF196641:VSJ196660 WCB196641:WCF196660 WLX196641:WMB196660 WVT196641:WVX196660 M262177:Q262196 JH262177:JL262196 TD262177:TH262196 ACZ262177:ADD262196 AMV262177:AMZ262196 AWR262177:AWV262196 BGN262177:BGR262196 BQJ262177:BQN262196 CAF262177:CAJ262196 CKB262177:CKF262196 CTX262177:CUB262196 DDT262177:DDX262196 DNP262177:DNT262196 DXL262177:DXP262196 EHH262177:EHL262196 ERD262177:ERH262196 FAZ262177:FBD262196 FKV262177:FKZ262196 FUR262177:FUV262196 GEN262177:GER262196 GOJ262177:GON262196 GYF262177:GYJ262196 HIB262177:HIF262196 HRX262177:HSB262196 IBT262177:IBX262196 ILP262177:ILT262196 IVL262177:IVP262196 JFH262177:JFL262196 JPD262177:JPH262196 JYZ262177:JZD262196 KIV262177:KIZ262196 KSR262177:KSV262196 LCN262177:LCR262196 LMJ262177:LMN262196 LWF262177:LWJ262196 MGB262177:MGF262196 MPX262177:MQB262196 MZT262177:MZX262196 NJP262177:NJT262196 NTL262177:NTP262196 ODH262177:ODL262196 OND262177:ONH262196 OWZ262177:OXD262196 PGV262177:PGZ262196 PQR262177:PQV262196 QAN262177:QAR262196 QKJ262177:QKN262196 QUF262177:QUJ262196 REB262177:REF262196 RNX262177:ROB262196 RXT262177:RXX262196 SHP262177:SHT262196 SRL262177:SRP262196 TBH262177:TBL262196 TLD262177:TLH262196 TUZ262177:TVD262196 UEV262177:UEZ262196 UOR262177:UOV262196 UYN262177:UYR262196 VIJ262177:VIN262196 VSF262177:VSJ262196 WCB262177:WCF262196 WLX262177:WMB262196 WVT262177:WVX262196 M327713:Q327732 JH327713:JL327732 TD327713:TH327732 ACZ327713:ADD327732 AMV327713:AMZ327732 AWR327713:AWV327732 BGN327713:BGR327732 BQJ327713:BQN327732 CAF327713:CAJ327732 CKB327713:CKF327732 CTX327713:CUB327732 DDT327713:DDX327732 DNP327713:DNT327732 DXL327713:DXP327732 EHH327713:EHL327732 ERD327713:ERH327732 FAZ327713:FBD327732 FKV327713:FKZ327732 FUR327713:FUV327732 GEN327713:GER327732 GOJ327713:GON327732 GYF327713:GYJ327732 HIB327713:HIF327732 HRX327713:HSB327732 IBT327713:IBX327732 ILP327713:ILT327732 IVL327713:IVP327732 JFH327713:JFL327732 JPD327713:JPH327732 JYZ327713:JZD327732 KIV327713:KIZ327732 KSR327713:KSV327732 LCN327713:LCR327732 LMJ327713:LMN327732 LWF327713:LWJ327732 MGB327713:MGF327732 MPX327713:MQB327732 MZT327713:MZX327732 NJP327713:NJT327732 NTL327713:NTP327732 ODH327713:ODL327732 OND327713:ONH327732 OWZ327713:OXD327732 PGV327713:PGZ327732 PQR327713:PQV327732 QAN327713:QAR327732 QKJ327713:QKN327732 QUF327713:QUJ327732 REB327713:REF327732 RNX327713:ROB327732 RXT327713:RXX327732 SHP327713:SHT327732 SRL327713:SRP327732 TBH327713:TBL327732 TLD327713:TLH327732 TUZ327713:TVD327732 UEV327713:UEZ327732 UOR327713:UOV327732 UYN327713:UYR327732 VIJ327713:VIN327732 VSF327713:VSJ327732 WCB327713:WCF327732 WLX327713:WMB327732 WVT327713:WVX327732 M393249:Q393268 JH393249:JL393268 TD393249:TH393268 ACZ393249:ADD393268 AMV393249:AMZ393268 AWR393249:AWV393268 BGN393249:BGR393268 BQJ393249:BQN393268 CAF393249:CAJ393268 CKB393249:CKF393268 CTX393249:CUB393268 DDT393249:DDX393268 DNP393249:DNT393268 DXL393249:DXP393268 EHH393249:EHL393268 ERD393249:ERH393268 FAZ393249:FBD393268 FKV393249:FKZ393268 FUR393249:FUV393268 GEN393249:GER393268 GOJ393249:GON393268 GYF393249:GYJ393268 HIB393249:HIF393268 HRX393249:HSB393268 IBT393249:IBX393268 ILP393249:ILT393268 IVL393249:IVP393268 JFH393249:JFL393268 JPD393249:JPH393268 JYZ393249:JZD393268 KIV393249:KIZ393268 KSR393249:KSV393268 LCN393249:LCR393268 LMJ393249:LMN393268 LWF393249:LWJ393268 MGB393249:MGF393268 MPX393249:MQB393268 MZT393249:MZX393268 NJP393249:NJT393268 NTL393249:NTP393268 ODH393249:ODL393268 OND393249:ONH393268 OWZ393249:OXD393268 PGV393249:PGZ393268 PQR393249:PQV393268 QAN393249:QAR393268 QKJ393249:QKN393268 QUF393249:QUJ393268 REB393249:REF393268 RNX393249:ROB393268 RXT393249:RXX393268 SHP393249:SHT393268 SRL393249:SRP393268 TBH393249:TBL393268 TLD393249:TLH393268 TUZ393249:TVD393268 UEV393249:UEZ393268 UOR393249:UOV393268 UYN393249:UYR393268 VIJ393249:VIN393268 VSF393249:VSJ393268 WCB393249:WCF393268 WLX393249:WMB393268 WVT393249:WVX393268 M458785:Q458804 JH458785:JL458804 TD458785:TH458804 ACZ458785:ADD458804 AMV458785:AMZ458804 AWR458785:AWV458804 BGN458785:BGR458804 BQJ458785:BQN458804 CAF458785:CAJ458804 CKB458785:CKF458804 CTX458785:CUB458804 DDT458785:DDX458804 DNP458785:DNT458804 DXL458785:DXP458804 EHH458785:EHL458804 ERD458785:ERH458804 FAZ458785:FBD458804 FKV458785:FKZ458804 FUR458785:FUV458804 GEN458785:GER458804 GOJ458785:GON458804 GYF458785:GYJ458804 HIB458785:HIF458804 HRX458785:HSB458804 IBT458785:IBX458804 ILP458785:ILT458804 IVL458785:IVP458804 JFH458785:JFL458804 JPD458785:JPH458804 JYZ458785:JZD458804 KIV458785:KIZ458804 KSR458785:KSV458804 LCN458785:LCR458804 LMJ458785:LMN458804 LWF458785:LWJ458804 MGB458785:MGF458804 MPX458785:MQB458804 MZT458785:MZX458804 NJP458785:NJT458804 NTL458785:NTP458804 ODH458785:ODL458804 OND458785:ONH458804 OWZ458785:OXD458804 PGV458785:PGZ458804 PQR458785:PQV458804 QAN458785:QAR458804 QKJ458785:QKN458804 QUF458785:QUJ458804 REB458785:REF458804 RNX458785:ROB458804 RXT458785:RXX458804 SHP458785:SHT458804 SRL458785:SRP458804 TBH458785:TBL458804 TLD458785:TLH458804 TUZ458785:TVD458804 UEV458785:UEZ458804 UOR458785:UOV458804 UYN458785:UYR458804 VIJ458785:VIN458804 VSF458785:VSJ458804 WCB458785:WCF458804 WLX458785:WMB458804 WVT458785:WVX458804 M524321:Q524340 JH524321:JL524340 TD524321:TH524340 ACZ524321:ADD524340 AMV524321:AMZ524340 AWR524321:AWV524340 BGN524321:BGR524340 BQJ524321:BQN524340 CAF524321:CAJ524340 CKB524321:CKF524340 CTX524321:CUB524340 DDT524321:DDX524340 DNP524321:DNT524340 DXL524321:DXP524340 EHH524321:EHL524340 ERD524321:ERH524340 FAZ524321:FBD524340 FKV524321:FKZ524340 FUR524321:FUV524340 GEN524321:GER524340 GOJ524321:GON524340 GYF524321:GYJ524340 HIB524321:HIF524340 HRX524321:HSB524340 IBT524321:IBX524340 ILP524321:ILT524340 IVL524321:IVP524340 JFH524321:JFL524340 JPD524321:JPH524340 JYZ524321:JZD524340 KIV524321:KIZ524340 KSR524321:KSV524340 LCN524321:LCR524340 LMJ524321:LMN524340 LWF524321:LWJ524340 MGB524321:MGF524340 MPX524321:MQB524340 MZT524321:MZX524340 NJP524321:NJT524340 NTL524321:NTP524340 ODH524321:ODL524340 OND524321:ONH524340 OWZ524321:OXD524340 PGV524321:PGZ524340 PQR524321:PQV524340 QAN524321:QAR524340 QKJ524321:QKN524340 QUF524321:QUJ524340 REB524321:REF524340 RNX524321:ROB524340 RXT524321:RXX524340 SHP524321:SHT524340 SRL524321:SRP524340 TBH524321:TBL524340 TLD524321:TLH524340 TUZ524321:TVD524340 UEV524321:UEZ524340 UOR524321:UOV524340 UYN524321:UYR524340 VIJ524321:VIN524340 VSF524321:VSJ524340 WCB524321:WCF524340 WLX524321:WMB524340 WVT524321:WVX524340 M589857:Q589876 JH589857:JL589876 TD589857:TH589876 ACZ589857:ADD589876 AMV589857:AMZ589876 AWR589857:AWV589876 BGN589857:BGR589876 BQJ589857:BQN589876 CAF589857:CAJ589876 CKB589857:CKF589876 CTX589857:CUB589876 DDT589857:DDX589876 DNP589857:DNT589876 DXL589857:DXP589876 EHH589857:EHL589876 ERD589857:ERH589876 FAZ589857:FBD589876 FKV589857:FKZ589876 FUR589857:FUV589876 GEN589857:GER589876 GOJ589857:GON589876 GYF589857:GYJ589876 HIB589857:HIF589876 HRX589857:HSB589876 IBT589857:IBX589876 ILP589857:ILT589876 IVL589857:IVP589876 JFH589857:JFL589876 JPD589857:JPH589876 JYZ589857:JZD589876 KIV589857:KIZ589876 KSR589857:KSV589876 LCN589857:LCR589876 LMJ589857:LMN589876 LWF589857:LWJ589876 MGB589857:MGF589876 MPX589857:MQB589876 MZT589857:MZX589876 NJP589857:NJT589876 NTL589857:NTP589876 ODH589857:ODL589876 OND589857:ONH589876 OWZ589857:OXD589876 PGV589857:PGZ589876 PQR589857:PQV589876 QAN589857:QAR589876 QKJ589857:QKN589876 QUF589857:QUJ589876 REB589857:REF589876 RNX589857:ROB589876 RXT589857:RXX589876 SHP589857:SHT589876 SRL589857:SRP589876 TBH589857:TBL589876 TLD589857:TLH589876 TUZ589857:TVD589876 UEV589857:UEZ589876 UOR589857:UOV589876 UYN589857:UYR589876 VIJ589857:VIN589876 VSF589857:VSJ589876 WCB589857:WCF589876 WLX589857:WMB589876 WVT589857:WVX589876 M655393:Q655412 JH655393:JL655412 TD655393:TH655412 ACZ655393:ADD655412 AMV655393:AMZ655412 AWR655393:AWV655412 BGN655393:BGR655412 BQJ655393:BQN655412 CAF655393:CAJ655412 CKB655393:CKF655412 CTX655393:CUB655412 DDT655393:DDX655412 DNP655393:DNT655412 DXL655393:DXP655412 EHH655393:EHL655412 ERD655393:ERH655412 FAZ655393:FBD655412 FKV655393:FKZ655412 FUR655393:FUV655412 GEN655393:GER655412 GOJ655393:GON655412 GYF655393:GYJ655412 HIB655393:HIF655412 HRX655393:HSB655412 IBT655393:IBX655412 ILP655393:ILT655412 IVL655393:IVP655412 JFH655393:JFL655412 JPD655393:JPH655412 JYZ655393:JZD655412 KIV655393:KIZ655412 KSR655393:KSV655412 LCN655393:LCR655412 LMJ655393:LMN655412 LWF655393:LWJ655412 MGB655393:MGF655412 MPX655393:MQB655412 MZT655393:MZX655412 NJP655393:NJT655412 NTL655393:NTP655412 ODH655393:ODL655412 OND655393:ONH655412 OWZ655393:OXD655412 PGV655393:PGZ655412 PQR655393:PQV655412 QAN655393:QAR655412 QKJ655393:QKN655412 QUF655393:QUJ655412 REB655393:REF655412 RNX655393:ROB655412 RXT655393:RXX655412 SHP655393:SHT655412 SRL655393:SRP655412 TBH655393:TBL655412 TLD655393:TLH655412 TUZ655393:TVD655412 UEV655393:UEZ655412 UOR655393:UOV655412 UYN655393:UYR655412 VIJ655393:VIN655412 VSF655393:VSJ655412 WCB655393:WCF655412 WLX655393:WMB655412 WVT655393:WVX655412 M720929:Q720948 JH720929:JL720948 TD720929:TH720948 ACZ720929:ADD720948 AMV720929:AMZ720948 AWR720929:AWV720948 BGN720929:BGR720948 BQJ720929:BQN720948 CAF720929:CAJ720948 CKB720929:CKF720948 CTX720929:CUB720948 DDT720929:DDX720948 DNP720929:DNT720948 DXL720929:DXP720948 EHH720929:EHL720948 ERD720929:ERH720948 FAZ720929:FBD720948 FKV720929:FKZ720948 FUR720929:FUV720948 GEN720929:GER720948 GOJ720929:GON720948 GYF720929:GYJ720948 HIB720929:HIF720948 HRX720929:HSB720948 IBT720929:IBX720948 ILP720929:ILT720948 IVL720929:IVP720948 JFH720929:JFL720948 JPD720929:JPH720948 JYZ720929:JZD720948 KIV720929:KIZ720948 KSR720929:KSV720948 LCN720929:LCR720948 LMJ720929:LMN720948 LWF720929:LWJ720948 MGB720929:MGF720948 MPX720929:MQB720948 MZT720929:MZX720948 NJP720929:NJT720948 NTL720929:NTP720948 ODH720929:ODL720948 OND720929:ONH720948 OWZ720929:OXD720948 PGV720929:PGZ720948 PQR720929:PQV720948 QAN720929:QAR720948 QKJ720929:QKN720948 QUF720929:QUJ720948 REB720929:REF720948 RNX720929:ROB720948 RXT720929:RXX720948 SHP720929:SHT720948 SRL720929:SRP720948 TBH720929:TBL720948 TLD720929:TLH720948 TUZ720929:TVD720948 UEV720929:UEZ720948 UOR720929:UOV720948 UYN720929:UYR720948 VIJ720929:VIN720948 VSF720929:VSJ720948 WCB720929:WCF720948 WLX720929:WMB720948 WVT720929:WVX720948 M786465:Q786484 JH786465:JL786484 TD786465:TH786484 ACZ786465:ADD786484 AMV786465:AMZ786484 AWR786465:AWV786484 BGN786465:BGR786484 BQJ786465:BQN786484 CAF786465:CAJ786484 CKB786465:CKF786484 CTX786465:CUB786484 DDT786465:DDX786484 DNP786465:DNT786484 DXL786465:DXP786484 EHH786465:EHL786484 ERD786465:ERH786484 FAZ786465:FBD786484 FKV786465:FKZ786484 FUR786465:FUV786484 GEN786465:GER786484 GOJ786465:GON786484 GYF786465:GYJ786484 HIB786465:HIF786484 HRX786465:HSB786484 IBT786465:IBX786484 ILP786465:ILT786484 IVL786465:IVP786484 JFH786465:JFL786484 JPD786465:JPH786484 JYZ786465:JZD786484 KIV786465:KIZ786484 KSR786465:KSV786484 LCN786465:LCR786484 LMJ786465:LMN786484 LWF786465:LWJ786484 MGB786465:MGF786484 MPX786465:MQB786484 MZT786465:MZX786484 NJP786465:NJT786484 NTL786465:NTP786484 ODH786465:ODL786484 OND786465:ONH786484 OWZ786465:OXD786484 PGV786465:PGZ786484 PQR786465:PQV786484 QAN786465:QAR786484 QKJ786465:QKN786484 QUF786465:QUJ786484 REB786465:REF786484 RNX786465:ROB786484 RXT786465:RXX786484 SHP786465:SHT786484 SRL786465:SRP786484 TBH786465:TBL786484 TLD786465:TLH786484 TUZ786465:TVD786484 UEV786465:UEZ786484 UOR786465:UOV786484 UYN786465:UYR786484 VIJ786465:VIN786484 VSF786465:VSJ786484 WCB786465:WCF786484 WLX786465:WMB786484 WVT786465:WVX786484 M852001:Q852020 JH852001:JL852020 TD852001:TH852020 ACZ852001:ADD852020 AMV852001:AMZ852020 AWR852001:AWV852020 BGN852001:BGR852020 BQJ852001:BQN852020 CAF852001:CAJ852020 CKB852001:CKF852020 CTX852001:CUB852020 DDT852001:DDX852020 DNP852001:DNT852020 DXL852001:DXP852020 EHH852001:EHL852020 ERD852001:ERH852020 FAZ852001:FBD852020 FKV852001:FKZ852020 FUR852001:FUV852020 GEN852001:GER852020 GOJ852001:GON852020 GYF852001:GYJ852020 HIB852001:HIF852020 HRX852001:HSB852020 IBT852001:IBX852020 ILP852001:ILT852020 IVL852001:IVP852020 JFH852001:JFL852020 JPD852001:JPH852020 JYZ852001:JZD852020 KIV852001:KIZ852020 KSR852001:KSV852020 LCN852001:LCR852020 LMJ852001:LMN852020 LWF852001:LWJ852020 MGB852001:MGF852020 MPX852001:MQB852020 MZT852001:MZX852020 NJP852001:NJT852020 NTL852001:NTP852020 ODH852001:ODL852020 OND852001:ONH852020 OWZ852001:OXD852020 PGV852001:PGZ852020 PQR852001:PQV852020 QAN852001:QAR852020 QKJ852001:QKN852020 QUF852001:QUJ852020 REB852001:REF852020 RNX852001:ROB852020 RXT852001:RXX852020 SHP852001:SHT852020 SRL852001:SRP852020 TBH852001:TBL852020 TLD852001:TLH852020 TUZ852001:TVD852020 UEV852001:UEZ852020 UOR852001:UOV852020 UYN852001:UYR852020 VIJ852001:VIN852020 VSF852001:VSJ852020 WCB852001:WCF852020 WLX852001:WMB852020 WVT852001:WVX852020 M917537:Q917556 JH917537:JL917556 TD917537:TH917556 ACZ917537:ADD917556 AMV917537:AMZ917556 AWR917537:AWV917556 BGN917537:BGR917556 BQJ917537:BQN917556 CAF917537:CAJ917556 CKB917537:CKF917556 CTX917537:CUB917556 DDT917537:DDX917556 DNP917537:DNT917556 DXL917537:DXP917556 EHH917537:EHL917556 ERD917537:ERH917556 FAZ917537:FBD917556 FKV917537:FKZ917556 FUR917537:FUV917556 GEN917537:GER917556 GOJ917537:GON917556 GYF917537:GYJ917556 HIB917537:HIF917556 HRX917537:HSB917556 IBT917537:IBX917556 ILP917537:ILT917556 IVL917537:IVP917556 JFH917537:JFL917556 JPD917537:JPH917556 JYZ917537:JZD917556 KIV917537:KIZ917556 KSR917537:KSV917556 LCN917537:LCR917556 LMJ917537:LMN917556 LWF917537:LWJ917556 MGB917537:MGF917556 MPX917537:MQB917556 MZT917537:MZX917556 NJP917537:NJT917556 NTL917537:NTP917556 ODH917537:ODL917556 OND917537:ONH917556 OWZ917537:OXD917556 PGV917537:PGZ917556 PQR917537:PQV917556 QAN917537:QAR917556 QKJ917537:QKN917556 QUF917537:QUJ917556 REB917537:REF917556 RNX917537:ROB917556 RXT917537:RXX917556 SHP917537:SHT917556 SRL917537:SRP917556 TBH917537:TBL917556 TLD917537:TLH917556 TUZ917537:TVD917556 UEV917537:UEZ917556 UOR917537:UOV917556 UYN917537:UYR917556 VIJ917537:VIN917556 VSF917537:VSJ917556 WCB917537:WCF917556 WLX917537:WMB917556 WVT917537:WVX917556 M983073:Q983092 JH983073:JL983092 TD983073:TH983092 ACZ983073:ADD983092 AMV983073:AMZ983092 AWR983073:AWV983092 BGN983073:BGR983092 BQJ983073:BQN983092 CAF983073:CAJ983092 CKB983073:CKF983092 CTX983073:CUB983092 DDT983073:DDX983092 DNP983073:DNT983092 DXL983073:DXP983092 EHH983073:EHL983092 ERD983073:ERH983092 FAZ983073:FBD983092 FKV983073:FKZ983092 FUR983073:FUV983092 GEN983073:GER983092 GOJ983073:GON983092 GYF983073:GYJ983092 HIB983073:HIF983092 HRX983073:HSB983092 IBT983073:IBX983092 ILP983073:ILT983092 IVL983073:IVP983092 JFH983073:JFL983092 JPD983073:JPH983092 JYZ983073:JZD983092 KIV983073:KIZ983092 KSR983073:KSV983092 LCN983073:LCR983092 LMJ983073:LMN983092 LWF983073:LWJ983092 MGB983073:MGF983092 MPX983073:MQB983092 MZT983073:MZX983092 NJP983073:NJT983092 NTL983073:NTP983092 ODH983073:ODL983092 OND983073:ONH983092 OWZ983073:OXD983092 PGV983073:PGZ983092 PQR983073:PQV983092 QAN983073:QAR983092 QKJ983073:QKN983092 QUF983073:QUJ983092 REB983073:REF983092 RNX983073:ROB983092 RXT983073:RXX983092 SHP983073:SHT983092 SRL983073:SRP983092 TBH983073:TBL983092 TLD983073:TLH983092 TUZ983073:TVD983092 UEV983073:UEZ983092 UOR983073:UOV983092 UYN983073:UYR983092 VIJ983073:VIN983092 VSF983073:VSJ983092 WCB983073:WCF983092 WLX983073:WMB983092 WVT983073:WVX983092 B10:S29 IW31:JA50 SS31:SW50 ACO31:ACS50 AMK31:AMO50 AWG31:AWK50 BGC31:BGG50 BPY31:BQC50 BZU31:BZY50 CJQ31:CJU50 CTM31:CTQ50 DDI31:DDM50 DNE31:DNI50 DXA31:DXE50 EGW31:EHA50 EQS31:EQW50 FAO31:FAS50 FKK31:FKO50 FUG31:FUK50 GEC31:GEG50 GNY31:GOC50 GXU31:GXY50 HHQ31:HHU50 HRM31:HRQ50 IBI31:IBM50 ILE31:ILI50 IVA31:IVE50 JEW31:JFA50 JOS31:JOW50 JYO31:JYS50 KIK31:KIO50 KSG31:KSK50 LCC31:LCG50 LLY31:LMC50 LVU31:LVY50 MFQ31:MFU50 MPM31:MPQ50 MZI31:MZM50 NJE31:NJI50 NTA31:NTE50 OCW31:ODA50 OMS31:OMW50 OWO31:OWS50 PGK31:PGO50 PQG31:PQK50 QAC31:QAG50 QJY31:QKC50 QTU31:QTY50 RDQ31:RDU50 RNM31:RNQ50 RXI31:RXM50 SHE31:SHI50 SRA31:SRE50 TAW31:TBA50 TKS31:TKW50 TUO31:TUS50 UEK31:UEO50 UOG31:UOK50 UYC31:UYG50 VHY31:VIC50 VRU31:VRY50 WBQ31:WBU50 WLM31:WLQ50 WVI31:WVM50 IW65569:JA65588 SS65569:SW65588 ACO65569:ACS65588 AMK65569:AMO65588 AWG65569:AWK65588 BGC65569:BGG65588 BPY65569:BQC65588 BZU65569:BZY65588 CJQ65569:CJU65588 CTM65569:CTQ65588 DDI65569:DDM65588 DNE65569:DNI65588 DXA65569:DXE65588 EGW65569:EHA65588 EQS65569:EQW65588 FAO65569:FAS65588 FKK65569:FKO65588 FUG65569:FUK65588 GEC65569:GEG65588 GNY65569:GOC65588 GXU65569:GXY65588 HHQ65569:HHU65588 HRM65569:HRQ65588 IBI65569:IBM65588 ILE65569:ILI65588 IVA65569:IVE65588 JEW65569:JFA65588 JOS65569:JOW65588 JYO65569:JYS65588 KIK65569:KIO65588 KSG65569:KSK65588 LCC65569:LCG65588 LLY65569:LMC65588 LVU65569:LVY65588 MFQ65569:MFU65588 MPM65569:MPQ65588 MZI65569:MZM65588 NJE65569:NJI65588 NTA65569:NTE65588 OCW65569:ODA65588 OMS65569:OMW65588 OWO65569:OWS65588 PGK65569:PGO65588 PQG65569:PQK65588 QAC65569:QAG65588 QJY65569:QKC65588 QTU65569:QTY65588 RDQ65569:RDU65588 RNM65569:RNQ65588 RXI65569:RXM65588 SHE65569:SHI65588 SRA65569:SRE65588 TAW65569:TBA65588 TKS65569:TKW65588 TUO65569:TUS65588 UEK65569:UEO65588 UOG65569:UOK65588 UYC65569:UYG65588 VHY65569:VIC65588 VRU65569:VRY65588 WBQ65569:WBU65588 WLM65569:WLQ65588 WVI65569:WVM65588 IW131105:JA131124 SS131105:SW131124 ACO131105:ACS131124 AMK131105:AMO131124 AWG131105:AWK131124 BGC131105:BGG131124 BPY131105:BQC131124 BZU131105:BZY131124 CJQ131105:CJU131124 CTM131105:CTQ131124 DDI131105:DDM131124 DNE131105:DNI131124 DXA131105:DXE131124 EGW131105:EHA131124 EQS131105:EQW131124 FAO131105:FAS131124 FKK131105:FKO131124 FUG131105:FUK131124 GEC131105:GEG131124 GNY131105:GOC131124 GXU131105:GXY131124 HHQ131105:HHU131124 HRM131105:HRQ131124 IBI131105:IBM131124 ILE131105:ILI131124 IVA131105:IVE131124 JEW131105:JFA131124 JOS131105:JOW131124 JYO131105:JYS131124 KIK131105:KIO131124 KSG131105:KSK131124 LCC131105:LCG131124 LLY131105:LMC131124 LVU131105:LVY131124 MFQ131105:MFU131124 MPM131105:MPQ131124 MZI131105:MZM131124 NJE131105:NJI131124 NTA131105:NTE131124 OCW131105:ODA131124 OMS131105:OMW131124 OWO131105:OWS131124 PGK131105:PGO131124 PQG131105:PQK131124 QAC131105:QAG131124 QJY131105:QKC131124 QTU131105:QTY131124 RDQ131105:RDU131124 RNM131105:RNQ131124 RXI131105:RXM131124 SHE131105:SHI131124 SRA131105:SRE131124 TAW131105:TBA131124 TKS131105:TKW131124 TUO131105:TUS131124 UEK131105:UEO131124 UOG131105:UOK131124 UYC131105:UYG131124 VHY131105:VIC131124 VRU131105:VRY131124 WBQ131105:WBU131124 WLM131105:WLQ131124 WVI131105:WVM131124 IW196641:JA196660 SS196641:SW196660 ACO196641:ACS196660 AMK196641:AMO196660 AWG196641:AWK196660 BGC196641:BGG196660 BPY196641:BQC196660 BZU196641:BZY196660 CJQ196641:CJU196660 CTM196641:CTQ196660 DDI196641:DDM196660 DNE196641:DNI196660 DXA196641:DXE196660 EGW196641:EHA196660 EQS196641:EQW196660 FAO196641:FAS196660 FKK196641:FKO196660 FUG196641:FUK196660 GEC196641:GEG196660 GNY196641:GOC196660 GXU196641:GXY196660 HHQ196641:HHU196660 HRM196641:HRQ196660 IBI196641:IBM196660 ILE196641:ILI196660 IVA196641:IVE196660 JEW196641:JFA196660 JOS196641:JOW196660 JYO196641:JYS196660 KIK196641:KIO196660 KSG196641:KSK196660 LCC196641:LCG196660 LLY196641:LMC196660 LVU196641:LVY196660 MFQ196641:MFU196660 MPM196641:MPQ196660 MZI196641:MZM196660 NJE196641:NJI196660 NTA196641:NTE196660 OCW196641:ODA196660 OMS196641:OMW196660 OWO196641:OWS196660 PGK196641:PGO196660 PQG196641:PQK196660 QAC196641:QAG196660 QJY196641:QKC196660 QTU196641:QTY196660 RDQ196641:RDU196660 RNM196641:RNQ196660 RXI196641:RXM196660 SHE196641:SHI196660 SRA196641:SRE196660 TAW196641:TBA196660 TKS196641:TKW196660 TUO196641:TUS196660 UEK196641:UEO196660 UOG196641:UOK196660 UYC196641:UYG196660 VHY196641:VIC196660 VRU196641:VRY196660 WBQ196641:WBU196660 WLM196641:WLQ196660 WVI196641:WVM196660 IW262177:JA262196 SS262177:SW262196 ACO262177:ACS262196 AMK262177:AMO262196 AWG262177:AWK262196 BGC262177:BGG262196 BPY262177:BQC262196 BZU262177:BZY262196 CJQ262177:CJU262196 CTM262177:CTQ262196 DDI262177:DDM262196 DNE262177:DNI262196 DXA262177:DXE262196 EGW262177:EHA262196 EQS262177:EQW262196 FAO262177:FAS262196 FKK262177:FKO262196 FUG262177:FUK262196 GEC262177:GEG262196 GNY262177:GOC262196 GXU262177:GXY262196 HHQ262177:HHU262196 HRM262177:HRQ262196 IBI262177:IBM262196 ILE262177:ILI262196 IVA262177:IVE262196 JEW262177:JFA262196 JOS262177:JOW262196 JYO262177:JYS262196 KIK262177:KIO262196 KSG262177:KSK262196 LCC262177:LCG262196 LLY262177:LMC262196 LVU262177:LVY262196 MFQ262177:MFU262196 MPM262177:MPQ262196 MZI262177:MZM262196 NJE262177:NJI262196 NTA262177:NTE262196 OCW262177:ODA262196 OMS262177:OMW262196 OWO262177:OWS262196 PGK262177:PGO262196 PQG262177:PQK262196 QAC262177:QAG262196 QJY262177:QKC262196 QTU262177:QTY262196 RDQ262177:RDU262196 RNM262177:RNQ262196 RXI262177:RXM262196 SHE262177:SHI262196 SRA262177:SRE262196 TAW262177:TBA262196 TKS262177:TKW262196 TUO262177:TUS262196 UEK262177:UEO262196 UOG262177:UOK262196 UYC262177:UYG262196 VHY262177:VIC262196 VRU262177:VRY262196 WBQ262177:WBU262196 WLM262177:WLQ262196 WVI262177:WVM262196 IW327713:JA327732 SS327713:SW327732 ACO327713:ACS327732 AMK327713:AMO327732 AWG327713:AWK327732 BGC327713:BGG327732 BPY327713:BQC327732 BZU327713:BZY327732 CJQ327713:CJU327732 CTM327713:CTQ327732 DDI327713:DDM327732 DNE327713:DNI327732 DXA327713:DXE327732 EGW327713:EHA327732 EQS327713:EQW327732 FAO327713:FAS327732 FKK327713:FKO327732 FUG327713:FUK327732 GEC327713:GEG327732 GNY327713:GOC327732 GXU327713:GXY327732 HHQ327713:HHU327732 HRM327713:HRQ327732 IBI327713:IBM327732 ILE327713:ILI327732 IVA327713:IVE327732 JEW327713:JFA327732 JOS327713:JOW327732 JYO327713:JYS327732 KIK327713:KIO327732 KSG327713:KSK327732 LCC327713:LCG327732 LLY327713:LMC327732 LVU327713:LVY327732 MFQ327713:MFU327732 MPM327713:MPQ327732 MZI327713:MZM327732 NJE327713:NJI327732 NTA327713:NTE327732 OCW327713:ODA327732 OMS327713:OMW327732 OWO327713:OWS327732 PGK327713:PGO327732 PQG327713:PQK327732 QAC327713:QAG327732 QJY327713:QKC327732 QTU327713:QTY327732 RDQ327713:RDU327732 RNM327713:RNQ327732 RXI327713:RXM327732 SHE327713:SHI327732 SRA327713:SRE327732 TAW327713:TBA327732 TKS327713:TKW327732 TUO327713:TUS327732 UEK327713:UEO327732 UOG327713:UOK327732 UYC327713:UYG327732 VHY327713:VIC327732 VRU327713:VRY327732 WBQ327713:WBU327732 WLM327713:WLQ327732 WVI327713:WVM327732 IW393249:JA393268 SS393249:SW393268 ACO393249:ACS393268 AMK393249:AMO393268 AWG393249:AWK393268 BGC393249:BGG393268 BPY393249:BQC393268 BZU393249:BZY393268 CJQ393249:CJU393268 CTM393249:CTQ393268 DDI393249:DDM393268 DNE393249:DNI393268 DXA393249:DXE393268 EGW393249:EHA393268 EQS393249:EQW393268 FAO393249:FAS393268 FKK393249:FKO393268 FUG393249:FUK393268 GEC393249:GEG393268 GNY393249:GOC393268 GXU393249:GXY393268 HHQ393249:HHU393268 HRM393249:HRQ393268 IBI393249:IBM393268 ILE393249:ILI393268 IVA393249:IVE393268 JEW393249:JFA393268 JOS393249:JOW393268 JYO393249:JYS393268 KIK393249:KIO393268 KSG393249:KSK393268 LCC393249:LCG393268 LLY393249:LMC393268 LVU393249:LVY393268 MFQ393249:MFU393268 MPM393249:MPQ393268 MZI393249:MZM393268 NJE393249:NJI393268 NTA393249:NTE393268 OCW393249:ODA393268 OMS393249:OMW393268 OWO393249:OWS393268 PGK393249:PGO393268 PQG393249:PQK393268 QAC393249:QAG393268 QJY393249:QKC393268 QTU393249:QTY393268 RDQ393249:RDU393268 RNM393249:RNQ393268 RXI393249:RXM393268 SHE393249:SHI393268 SRA393249:SRE393268 TAW393249:TBA393268 TKS393249:TKW393268 TUO393249:TUS393268 UEK393249:UEO393268 UOG393249:UOK393268 UYC393249:UYG393268 VHY393249:VIC393268 VRU393249:VRY393268 WBQ393249:WBU393268 WLM393249:WLQ393268 WVI393249:WVM393268 IW458785:JA458804 SS458785:SW458804 ACO458785:ACS458804 AMK458785:AMO458804 AWG458785:AWK458804 BGC458785:BGG458804 BPY458785:BQC458804 BZU458785:BZY458804 CJQ458785:CJU458804 CTM458785:CTQ458804 DDI458785:DDM458804 DNE458785:DNI458804 DXA458785:DXE458804 EGW458785:EHA458804 EQS458785:EQW458804 FAO458785:FAS458804 FKK458785:FKO458804 FUG458785:FUK458804 GEC458785:GEG458804 GNY458785:GOC458804 GXU458785:GXY458804 HHQ458785:HHU458804 HRM458785:HRQ458804 IBI458785:IBM458804 ILE458785:ILI458804 IVA458785:IVE458804 JEW458785:JFA458804 JOS458785:JOW458804 JYO458785:JYS458804 KIK458785:KIO458804 KSG458785:KSK458804 LCC458785:LCG458804 LLY458785:LMC458804 LVU458785:LVY458804 MFQ458785:MFU458804 MPM458785:MPQ458804 MZI458785:MZM458804 NJE458785:NJI458804 NTA458785:NTE458804 OCW458785:ODA458804 OMS458785:OMW458804 OWO458785:OWS458804 PGK458785:PGO458804 PQG458785:PQK458804 QAC458785:QAG458804 QJY458785:QKC458804 QTU458785:QTY458804 RDQ458785:RDU458804 RNM458785:RNQ458804 RXI458785:RXM458804 SHE458785:SHI458804 SRA458785:SRE458804 TAW458785:TBA458804 TKS458785:TKW458804 TUO458785:TUS458804 UEK458785:UEO458804 UOG458785:UOK458804 UYC458785:UYG458804 VHY458785:VIC458804 VRU458785:VRY458804 WBQ458785:WBU458804 WLM458785:WLQ458804 WVI458785:WVM458804 IW524321:JA524340 SS524321:SW524340 ACO524321:ACS524340 AMK524321:AMO524340 AWG524321:AWK524340 BGC524321:BGG524340 BPY524321:BQC524340 BZU524321:BZY524340 CJQ524321:CJU524340 CTM524321:CTQ524340 DDI524321:DDM524340 DNE524321:DNI524340 DXA524321:DXE524340 EGW524321:EHA524340 EQS524321:EQW524340 FAO524321:FAS524340 FKK524321:FKO524340 FUG524321:FUK524340 GEC524321:GEG524340 GNY524321:GOC524340 GXU524321:GXY524340 HHQ524321:HHU524340 HRM524321:HRQ524340 IBI524321:IBM524340 ILE524321:ILI524340 IVA524321:IVE524340 JEW524321:JFA524340 JOS524321:JOW524340 JYO524321:JYS524340 KIK524321:KIO524340 KSG524321:KSK524340 LCC524321:LCG524340 LLY524321:LMC524340 LVU524321:LVY524340 MFQ524321:MFU524340 MPM524321:MPQ524340 MZI524321:MZM524340 NJE524321:NJI524340 NTA524321:NTE524340 OCW524321:ODA524340 OMS524321:OMW524340 OWO524321:OWS524340 PGK524321:PGO524340 PQG524321:PQK524340 QAC524321:QAG524340 QJY524321:QKC524340 QTU524321:QTY524340 RDQ524321:RDU524340 RNM524321:RNQ524340 RXI524321:RXM524340 SHE524321:SHI524340 SRA524321:SRE524340 TAW524321:TBA524340 TKS524321:TKW524340 TUO524321:TUS524340 UEK524321:UEO524340 UOG524321:UOK524340 UYC524321:UYG524340 VHY524321:VIC524340 VRU524321:VRY524340 WBQ524321:WBU524340 WLM524321:WLQ524340 WVI524321:WVM524340 IW589857:JA589876 SS589857:SW589876 ACO589857:ACS589876 AMK589857:AMO589876 AWG589857:AWK589876 BGC589857:BGG589876 BPY589857:BQC589876 BZU589857:BZY589876 CJQ589857:CJU589876 CTM589857:CTQ589876 DDI589857:DDM589876 DNE589857:DNI589876 DXA589857:DXE589876 EGW589857:EHA589876 EQS589857:EQW589876 FAO589857:FAS589876 FKK589857:FKO589876 FUG589857:FUK589876 GEC589857:GEG589876 GNY589857:GOC589876 GXU589857:GXY589876 HHQ589857:HHU589876 HRM589857:HRQ589876 IBI589857:IBM589876 ILE589857:ILI589876 IVA589857:IVE589876 JEW589857:JFA589876 JOS589857:JOW589876 JYO589857:JYS589876 KIK589857:KIO589876 KSG589857:KSK589876 LCC589857:LCG589876 LLY589857:LMC589876 LVU589857:LVY589876 MFQ589857:MFU589876 MPM589857:MPQ589876 MZI589857:MZM589876 NJE589857:NJI589876 NTA589857:NTE589876 OCW589857:ODA589876 OMS589857:OMW589876 OWO589857:OWS589876 PGK589857:PGO589876 PQG589857:PQK589876 QAC589857:QAG589876 QJY589857:QKC589876 QTU589857:QTY589876 RDQ589857:RDU589876 RNM589857:RNQ589876 RXI589857:RXM589876 SHE589857:SHI589876 SRA589857:SRE589876 TAW589857:TBA589876 TKS589857:TKW589876 TUO589857:TUS589876 UEK589857:UEO589876 UOG589857:UOK589876 UYC589857:UYG589876 VHY589857:VIC589876 VRU589857:VRY589876 WBQ589857:WBU589876 WLM589857:WLQ589876 WVI589857:WVM589876 IW655393:JA655412 SS655393:SW655412 ACO655393:ACS655412 AMK655393:AMO655412 AWG655393:AWK655412 BGC655393:BGG655412 BPY655393:BQC655412 BZU655393:BZY655412 CJQ655393:CJU655412 CTM655393:CTQ655412 DDI655393:DDM655412 DNE655393:DNI655412 DXA655393:DXE655412 EGW655393:EHA655412 EQS655393:EQW655412 FAO655393:FAS655412 FKK655393:FKO655412 FUG655393:FUK655412 GEC655393:GEG655412 GNY655393:GOC655412 GXU655393:GXY655412 HHQ655393:HHU655412 HRM655393:HRQ655412 IBI655393:IBM655412 ILE655393:ILI655412 IVA655393:IVE655412 JEW655393:JFA655412 JOS655393:JOW655412 JYO655393:JYS655412 KIK655393:KIO655412 KSG655393:KSK655412 LCC655393:LCG655412 LLY655393:LMC655412 LVU655393:LVY655412 MFQ655393:MFU655412 MPM655393:MPQ655412 MZI655393:MZM655412 NJE655393:NJI655412 NTA655393:NTE655412 OCW655393:ODA655412 OMS655393:OMW655412 OWO655393:OWS655412 PGK655393:PGO655412 PQG655393:PQK655412 QAC655393:QAG655412 QJY655393:QKC655412 QTU655393:QTY655412 RDQ655393:RDU655412 RNM655393:RNQ655412 RXI655393:RXM655412 SHE655393:SHI655412 SRA655393:SRE655412 TAW655393:TBA655412 TKS655393:TKW655412 TUO655393:TUS655412 UEK655393:UEO655412 UOG655393:UOK655412 UYC655393:UYG655412 VHY655393:VIC655412 VRU655393:VRY655412 WBQ655393:WBU655412 WLM655393:WLQ655412 WVI655393:WVM655412 IW720929:JA720948 SS720929:SW720948 ACO720929:ACS720948 AMK720929:AMO720948 AWG720929:AWK720948 BGC720929:BGG720948 BPY720929:BQC720948 BZU720929:BZY720948 CJQ720929:CJU720948 CTM720929:CTQ720948 DDI720929:DDM720948 DNE720929:DNI720948 DXA720929:DXE720948 EGW720929:EHA720948 EQS720929:EQW720948 FAO720929:FAS720948 FKK720929:FKO720948 FUG720929:FUK720948 GEC720929:GEG720948 GNY720929:GOC720948 GXU720929:GXY720948 HHQ720929:HHU720948 HRM720929:HRQ720948 IBI720929:IBM720948 ILE720929:ILI720948 IVA720929:IVE720948 JEW720929:JFA720948 JOS720929:JOW720948 JYO720929:JYS720948 KIK720929:KIO720948 KSG720929:KSK720948 LCC720929:LCG720948 LLY720929:LMC720948 LVU720929:LVY720948 MFQ720929:MFU720948 MPM720929:MPQ720948 MZI720929:MZM720948 NJE720929:NJI720948 NTA720929:NTE720948 OCW720929:ODA720948 OMS720929:OMW720948 OWO720929:OWS720948 PGK720929:PGO720948 PQG720929:PQK720948 QAC720929:QAG720948 QJY720929:QKC720948 QTU720929:QTY720948 RDQ720929:RDU720948 RNM720929:RNQ720948 RXI720929:RXM720948 SHE720929:SHI720948 SRA720929:SRE720948 TAW720929:TBA720948 TKS720929:TKW720948 TUO720929:TUS720948 UEK720929:UEO720948 UOG720929:UOK720948 UYC720929:UYG720948 VHY720929:VIC720948 VRU720929:VRY720948 WBQ720929:WBU720948 WLM720929:WLQ720948 WVI720929:WVM720948 IW786465:JA786484 SS786465:SW786484 ACO786465:ACS786484 AMK786465:AMO786484 AWG786465:AWK786484 BGC786465:BGG786484 BPY786465:BQC786484 BZU786465:BZY786484 CJQ786465:CJU786484 CTM786465:CTQ786484 DDI786465:DDM786484 DNE786465:DNI786484 DXA786465:DXE786484 EGW786465:EHA786484 EQS786465:EQW786484 FAO786465:FAS786484 FKK786465:FKO786484 FUG786465:FUK786484 GEC786465:GEG786484 GNY786465:GOC786484 GXU786465:GXY786484 HHQ786465:HHU786484 HRM786465:HRQ786484 IBI786465:IBM786484 ILE786465:ILI786484 IVA786465:IVE786484 JEW786465:JFA786484 JOS786465:JOW786484 JYO786465:JYS786484 KIK786465:KIO786484 KSG786465:KSK786484 LCC786465:LCG786484 LLY786465:LMC786484 LVU786465:LVY786484 MFQ786465:MFU786484 MPM786465:MPQ786484 MZI786465:MZM786484 NJE786465:NJI786484 NTA786465:NTE786484 OCW786465:ODA786484 OMS786465:OMW786484 OWO786465:OWS786484 PGK786465:PGO786484 PQG786465:PQK786484 QAC786465:QAG786484 QJY786465:QKC786484 QTU786465:QTY786484 RDQ786465:RDU786484 RNM786465:RNQ786484 RXI786465:RXM786484 SHE786465:SHI786484 SRA786465:SRE786484 TAW786465:TBA786484 TKS786465:TKW786484 TUO786465:TUS786484 UEK786465:UEO786484 UOG786465:UOK786484 UYC786465:UYG786484 VHY786465:VIC786484 VRU786465:VRY786484 WBQ786465:WBU786484 WLM786465:WLQ786484 WVI786465:WVM786484 IW852001:JA852020 SS852001:SW852020 ACO852001:ACS852020 AMK852001:AMO852020 AWG852001:AWK852020 BGC852001:BGG852020 BPY852001:BQC852020 BZU852001:BZY852020 CJQ852001:CJU852020 CTM852001:CTQ852020 DDI852001:DDM852020 DNE852001:DNI852020 DXA852001:DXE852020 EGW852001:EHA852020 EQS852001:EQW852020 FAO852001:FAS852020 FKK852001:FKO852020 FUG852001:FUK852020 GEC852001:GEG852020 GNY852001:GOC852020 GXU852001:GXY852020 HHQ852001:HHU852020 HRM852001:HRQ852020 IBI852001:IBM852020 ILE852001:ILI852020 IVA852001:IVE852020 JEW852001:JFA852020 JOS852001:JOW852020 JYO852001:JYS852020 KIK852001:KIO852020 KSG852001:KSK852020 LCC852001:LCG852020 LLY852001:LMC852020 LVU852001:LVY852020 MFQ852001:MFU852020 MPM852001:MPQ852020 MZI852001:MZM852020 NJE852001:NJI852020 NTA852001:NTE852020 OCW852001:ODA852020 OMS852001:OMW852020 OWO852001:OWS852020 PGK852001:PGO852020 PQG852001:PQK852020 QAC852001:QAG852020 QJY852001:QKC852020 QTU852001:QTY852020 RDQ852001:RDU852020 RNM852001:RNQ852020 RXI852001:RXM852020 SHE852001:SHI852020 SRA852001:SRE852020 TAW852001:TBA852020 TKS852001:TKW852020 TUO852001:TUS852020 UEK852001:UEO852020 UOG852001:UOK852020 UYC852001:UYG852020 VHY852001:VIC852020 VRU852001:VRY852020 WBQ852001:WBU852020 WLM852001:WLQ852020 WVI852001:WVM852020 IW917537:JA917556 SS917537:SW917556 ACO917537:ACS917556 AMK917537:AMO917556 AWG917537:AWK917556 BGC917537:BGG917556 BPY917537:BQC917556 BZU917537:BZY917556 CJQ917537:CJU917556 CTM917537:CTQ917556 DDI917537:DDM917556 DNE917537:DNI917556 DXA917537:DXE917556 EGW917537:EHA917556 EQS917537:EQW917556 FAO917537:FAS917556 FKK917537:FKO917556 FUG917537:FUK917556 GEC917537:GEG917556 GNY917537:GOC917556 GXU917537:GXY917556 HHQ917537:HHU917556 HRM917537:HRQ917556 IBI917537:IBM917556 ILE917537:ILI917556 IVA917537:IVE917556 JEW917537:JFA917556 JOS917537:JOW917556 JYO917537:JYS917556 KIK917537:KIO917556 KSG917537:KSK917556 LCC917537:LCG917556 LLY917537:LMC917556 LVU917537:LVY917556 MFQ917537:MFU917556 MPM917537:MPQ917556 MZI917537:MZM917556 NJE917537:NJI917556 NTA917537:NTE917556 OCW917537:ODA917556 OMS917537:OMW917556 OWO917537:OWS917556 PGK917537:PGO917556 PQG917537:PQK917556 QAC917537:QAG917556 QJY917537:QKC917556 QTU917537:QTY917556 RDQ917537:RDU917556 RNM917537:RNQ917556 RXI917537:RXM917556 SHE917537:SHI917556 SRA917537:SRE917556 TAW917537:TBA917556 TKS917537:TKW917556 TUO917537:TUS917556 UEK917537:UEO917556 UOG917537:UOK917556 UYC917537:UYG917556 VHY917537:VIC917556 VRU917537:VRY917556 WBQ917537:WBU917556 WLM917537:WLQ917556 WVI917537:WVM917556 IW983073:JA983092 SS983073:SW983092 ACO983073:ACS983092 AMK983073:AMO983092 AWG983073:AWK983092 BGC983073:BGG983092 BPY983073:BQC983092 BZU983073:BZY983092 CJQ983073:CJU983092 CTM983073:CTQ983092 DDI983073:DDM983092 DNE983073:DNI983092 DXA983073:DXE983092 EGW983073:EHA983092 EQS983073:EQW983092 FAO983073:FAS983092 FKK983073:FKO983092 FUG983073:FUK983092 GEC983073:GEG983092 GNY983073:GOC983092 GXU983073:GXY983092 HHQ983073:HHU983092 HRM983073:HRQ983092 IBI983073:IBM983092 ILE983073:ILI983092 IVA983073:IVE983092 JEW983073:JFA983092 JOS983073:JOW983092 JYO983073:JYS983092 KIK983073:KIO983092 KSG983073:KSK983092 LCC983073:LCG983092 LLY983073:LMC983092 LVU983073:LVY983092 MFQ983073:MFU983092 MPM983073:MPQ983092 MZI983073:MZM983092 NJE983073:NJI983092 NTA983073:NTE983092 OCW983073:ODA983092 OMS983073:OMW983092 OWO983073:OWS983092 PGK983073:PGO983092 PQG983073:PQK983092 QAC983073:QAG983092 QJY983073:QKC983092 QTU983073:QTY983092 RDQ983073:RDU983092 RNM983073:RNQ983092 RXI983073:RXM983092 SHE983073:SHI983092 SRA983073:SRE983092 TAW983073:TBA983092 TKS983073:TKW983092 TUO983073:TUS983092 UEK983073:UEO983092 UOG983073:UOK983092 UYC983073:UYG983092 VHY983073:VIC983092 VRU983073:VRY983092 WBQ983073:WBU983092 WLM983073:WLQ983092 WVI983073:WVM983092 B31:F50 JC31:JG51 SY31:TC51 ACU31:ACY51 AMQ31:AMU51 AWM31:AWQ51 BGI31:BGM51 BQE31:BQI51 CAA31:CAE51 CJW31:CKA51 CTS31:CTW51 DDO31:DDS51 DNK31:DNO51 DXG31:DXK51 EHC31:EHG51 EQY31:ERC51 FAU31:FAY51 FKQ31:FKU51 FUM31:FUQ51 GEI31:GEM51 GOE31:GOI51 GYA31:GYE51 HHW31:HIA51 HRS31:HRW51 IBO31:IBS51 ILK31:ILO51 IVG31:IVK51 JFC31:JFG51 JOY31:JPC51 JYU31:JYY51 KIQ31:KIU51 KSM31:KSQ51 LCI31:LCM51 LME31:LMI51 LWA31:LWE51 MFW31:MGA51 MPS31:MPW51 MZO31:MZS51 NJK31:NJO51 NTG31:NTK51 ODC31:ODG51 OMY31:ONC51 OWU31:OWY51 PGQ31:PGU51 PQM31:PQQ51 QAI31:QAM51 QKE31:QKI51 QUA31:QUE51 RDW31:REA51 RNS31:RNW51 RXO31:RXS51 SHK31:SHO51 SRG31:SRK51 TBC31:TBG51 TKY31:TLC51 TUU31:TUY51 UEQ31:UEU51 UOM31:UOQ51 UYI31:UYM51 VIE31:VII51 VSA31:VSE51 WBW31:WCA51 WLS31:WLW51 WVO31:WVS51 H65569:L65589 JC65569:JG65589 SY65569:TC65589 ACU65569:ACY65589 AMQ65569:AMU65589 AWM65569:AWQ65589 BGI65569:BGM65589 BQE65569:BQI65589 CAA65569:CAE65589 CJW65569:CKA65589 CTS65569:CTW65589 DDO65569:DDS65589 DNK65569:DNO65589 DXG65569:DXK65589 EHC65569:EHG65589 EQY65569:ERC65589 FAU65569:FAY65589 FKQ65569:FKU65589 FUM65569:FUQ65589 GEI65569:GEM65589 GOE65569:GOI65589 GYA65569:GYE65589 HHW65569:HIA65589 HRS65569:HRW65589 IBO65569:IBS65589 ILK65569:ILO65589 IVG65569:IVK65589 JFC65569:JFG65589 JOY65569:JPC65589 JYU65569:JYY65589 KIQ65569:KIU65589 KSM65569:KSQ65589 LCI65569:LCM65589 LME65569:LMI65589 LWA65569:LWE65589 MFW65569:MGA65589 MPS65569:MPW65589 MZO65569:MZS65589 NJK65569:NJO65589 NTG65569:NTK65589 ODC65569:ODG65589 OMY65569:ONC65589 OWU65569:OWY65589 PGQ65569:PGU65589 PQM65569:PQQ65589 QAI65569:QAM65589 QKE65569:QKI65589 QUA65569:QUE65589 RDW65569:REA65589 RNS65569:RNW65589 RXO65569:RXS65589 SHK65569:SHO65589 SRG65569:SRK65589 TBC65569:TBG65589 TKY65569:TLC65589 TUU65569:TUY65589 UEQ65569:UEU65589 UOM65569:UOQ65589 UYI65569:UYM65589 VIE65569:VII65589 VSA65569:VSE65589 WBW65569:WCA65589 WLS65569:WLW65589 WVO65569:WVS65589 H131105:L131125 JC131105:JG131125 SY131105:TC131125 ACU131105:ACY131125 AMQ131105:AMU131125 AWM131105:AWQ131125 BGI131105:BGM131125 BQE131105:BQI131125 CAA131105:CAE131125 CJW131105:CKA131125 CTS131105:CTW131125 DDO131105:DDS131125 DNK131105:DNO131125 DXG131105:DXK131125 EHC131105:EHG131125 EQY131105:ERC131125 FAU131105:FAY131125 FKQ131105:FKU131125 FUM131105:FUQ131125 GEI131105:GEM131125 GOE131105:GOI131125 GYA131105:GYE131125 HHW131105:HIA131125 HRS131105:HRW131125 IBO131105:IBS131125 ILK131105:ILO131125 IVG131105:IVK131125 JFC131105:JFG131125 JOY131105:JPC131125 JYU131105:JYY131125 KIQ131105:KIU131125 KSM131105:KSQ131125 LCI131105:LCM131125 LME131105:LMI131125 LWA131105:LWE131125 MFW131105:MGA131125 MPS131105:MPW131125 MZO131105:MZS131125 NJK131105:NJO131125 NTG131105:NTK131125 ODC131105:ODG131125 OMY131105:ONC131125 OWU131105:OWY131125 PGQ131105:PGU131125 PQM131105:PQQ131125 QAI131105:QAM131125 QKE131105:QKI131125 QUA131105:QUE131125 RDW131105:REA131125 RNS131105:RNW131125 RXO131105:RXS131125 SHK131105:SHO131125 SRG131105:SRK131125 TBC131105:TBG131125 TKY131105:TLC131125 TUU131105:TUY131125 UEQ131105:UEU131125 UOM131105:UOQ131125 UYI131105:UYM131125 VIE131105:VII131125 VSA131105:VSE131125 WBW131105:WCA131125 WLS131105:WLW131125 WVO131105:WVS131125 H196641:L196661 JC196641:JG196661 SY196641:TC196661 ACU196641:ACY196661 AMQ196641:AMU196661 AWM196641:AWQ196661 BGI196641:BGM196661 BQE196641:BQI196661 CAA196641:CAE196661 CJW196641:CKA196661 CTS196641:CTW196661 DDO196641:DDS196661 DNK196641:DNO196661 DXG196641:DXK196661 EHC196641:EHG196661 EQY196641:ERC196661 FAU196641:FAY196661 FKQ196641:FKU196661 FUM196641:FUQ196661 GEI196641:GEM196661 GOE196641:GOI196661 GYA196641:GYE196661 HHW196641:HIA196661 HRS196641:HRW196661 IBO196641:IBS196661 ILK196641:ILO196661 IVG196641:IVK196661 JFC196641:JFG196661 JOY196641:JPC196661 JYU196641:JYY196661 KIQ196641:KIU196661 KSM196641:KSQ196661 LCI196641:LCM196661 LME196641:LMI196661 LWA196641:LWE196661 MFW196641:MGA196661 MPS196641:MPW196661 MZO196641:MZS196661 NJK196641:NJO196661 NTG196641:NTK196661 ODC196641:ODG196661 OMY196641:ONC196661 OWU196641:OWY196661 PGQ196641:PGU196661 PQM196641:PQQ196661 QAI196641:QAM196661 QKE196641:QKI196661 QUA196641:QUE196661 RDW196641:REA196661 RNS196641:RNW196661 RXO196641:RXS196661 SHK196641:SHO196661 SRG196641:SRK196661 TBC196641:TBG196661 TKY196641:TLC196661 TUU196641:TUY196661 UEQ196641:UEU196661 UOM196641:UOQ196661 UYI196641:UYM196661 VIE196641:VII196661 VSA196641:VSE196661 WBW196641:WCA196661 WLS196641:WLW196661 WVO196641:WVS196661 H262177:L262197 JC262177:JG262197 SY262177:TC262197 ACU262177:ACY262197 AMQ262177:AMU262197 AWM262177:AWQ262197 BGI262177:BGM262197 BQE262177:BQI262197 CAA262177:CAE262197 CJW262177:CKA262197 CTS262177:CTW262197 DDO262177:DDS262197 DNK262177:DNO262197 DXG262177:DXK262197 EHC262177:EHG262197 EQY262177:ERC262197 FAU262177:FAY262197 FKQ262177:FKU262197 FUM262177:FUQ262197 GEI262177:GEM262197 GOE262177:GOI262197 GYA262177:GYE262197 HHW262177:HIA262197 HRS262177:HRW262197 IBO262177:IBS262197 ILK262177:ILO262197 IVG262177:IVK262197 JFC262177:JFG262197 JOY262177:JPC262197 JYU262177:JYY262197 KIQ262177:KIU262197 KSM262177:KSQ262197 LCI262177:LCM262197 LME262177:LMI262197 LWA262177:LWE262197 MFW262177:MGA262197 MPS262177:MPW262197 MZO262177:MZS262197 NJK262177:NJO262197 NTG262177:NTK262197 ODC262177:ODG262197 OMY262177:ONC262197 OWU262177:OWY262197 PGQ262177:PGU262197 PQM262177:PQQ262197 QAI262177:QAM262197 QKE262177:QKI262197 QUA262177:QUE262197 RDW262177:REA262197 RNS262177:RNW262197 RXO262177:RXS262197 SHK262177:SHO262197 SRG262177:SRK262197 TBC262177:TBG262197 TKY262177:TLC262197 TUU262177:TUY262197 UEQ262177:UEU262197 UOM262177:UOQ262197 UYI262177:UYM262197 VIE262177:VII262197 VSA262177:VSE262197 WBW262177:WCA262197 WLS262177:WLW262197 WVO262177:WVS262197 H327713:L327733 JC327713:JG327733 SY327713:TC327733 ACU327713:ACY327733 AMQ327713:AMU327733 AWM327713:AWQ327733 BGI327713:BGM327733 BQE327713:BQI327733 CAA327713:CAE327733 CJW327713:CKA327733 CTS327713:CTW327733 DDO327713:DDS327733 DNK327713:DNO327733 DXG327713:DXK327733 EHC327713:EHG327733 EQY327713:ERC327733 FAU327713:FAY327733 FKQ327713:FKU327733 FUM327713:FUQ327733 GEI327713:GEM327733 GOE327713:GOI327733 GYA327713:GYE327733 HHW327713:HIA327733 HRS327713:HRW327733 IBO327713:IBS327733 ILK327713:ILO327733 IVG327713:IVK327733 JFC327713:JFG327733 JOY327713:JPC327733 JYU327713:JYY327733 KIQ327713:KIU327733 KSM327713:KSQ327733 LCI327713:LCM327733 LME327713:LMI327733 LWA327713:LWE327733 MFW327713:MGA327733 MPS327713:MPW327733 MZO327713:MZS327733 NJK327713:NJO327733 NTG327713:NTK327733 ODC327713:ODG327733 OMY327713:ONC327733 OWU327713:OWY327733 PGQ327713:PGU327733 PQM327713:PQQ327733 QAI327713:QAM327733 QKE327713:QKI327733 QUA327713:QUE327733 RDW327713:REA327733 RNS327713:RNW327733 RXO327713:RXS327733 SHK327713:SHO327733 SRG327713:SRK327733 TBC327713:TBG327733 TKY327713:TLC327733 TUU327713:TUY327733 UEQ327713:UEU327733 UOM327713:UOQ327733 UYI327713:UYM327733 VIE327713:VII327733 VSA327713:VSE327733 WBW327713:WCA327733 WLS327713:WLW327733 WVO327713:WVS327733 H393249:L393269 JC393249:JG393269 SY393249:TC393269 ACU393249:ACY393269 AMQ393249:AMU393269 AWM393249:AWQ393269 BGI393249:BGM393269 BQE393249:BQI393269 CAA393249:CAE393269 CJW393249:CKA393269 CTS393249:CTW393269 DDO393249:DDS393269 DNK393249:DNO393269 DXG393249:DXK393269 EHC393249:EHG393269 EQY393249:ERC393269 FAU393249:FAY393269 FKQ393249:FKU393269 FUM393249:FUQ393269 GEI393249:GEM393269 GOE393249:GOI393269 GYA393249:GYE393269 HHW393249:HIA393269 HRS393249:HRW393269 IBO393249:IBS393269 ILK393249:ILO393269 IVG393249:IVK393269 JFC393249:JFG393269 JOY393249:JPC393269 JYU393249:JYY393269 KIQ393249:KIU393269 KSM393249:KSQ393269 LCI393249:LCM393269 LME393249:LMI393269 LWA393249:LWE393269 MFW393249:MGA393269 MPS393249:MPW393269 MZO393249:MZS393269 NJK393249:NJO393269 NTG393249:NTK393269 ODC393249:ODG393269 OMY393249:ONC393269 OWU393249:OWY393269 PGQ393249:PGU393269 PQM393249:PQQ393269 QAI393249:QAM393269 QKE393249:QKI393269 QUA393249:QUE393269 RDW393249:REA393269 RNS393249:RNW393269 RXO393249:RXS393269 SHK393249:SHO393269 SRG393249:SRK393269 TBC393249:TBG393269 TKY393249:TLC393269 TUU393249:TUY393269 UEQ393249:UEU393269 UOM393249:UOQ393269 UYI393249:UYM393269 VIE393249:VII393269 VSA393249:VSE393269 WBW393249:WCA393269 WLS393249:WLW393269 WVO393249:WVS393269 H458785:L458805 JC458785:JG458805 SY458785:TC458805 ACU458785:ACY458805 AMQ458785:AMU458805 AWM458785:AWQ458805 BGI458785:BGM458805 BQE458785:BQI458805 CAA458785:CAE458805 CJW458785:CKA458805 CTS458785:CTW458805 DDO458785:DDS458805 DNK458785:DNO458805 DXG458785:DXK458805 EHC458785:EHG458805 EQY458785:ERC458805 FAU458785:FAY458805 FKQ458785:FKU458805 FUM458785:FUQ458805 GEI458785:GEM458805 GOE458785:GOI458805 GYA458785:GYE458805 HHW458785:HIA458805 HRS458785:HRW458805 IBO458785:IBS458805 ILK458785:ILO458805 IVG458785:IVK458805 JFC458785:JFG458805 JOY458785:JPC458805 JYU458785:JYY458805 KIQ458785:KIU458805 KSM458785:KSQ458805 LCI458785:LCM458805 LME458785:LMI458805 LWA458785:LWE458805 MFW458785:MGA458805 MPS458785:MPW458805 MZO458785:MZS458805 NJK458785:NJO458805 NTG458785:NTK458805 ODC458785:ODG458805 OMY458785:ONC458805 OWU458785:OWY458805 PGQ458785:PGU458805 PQM458785:PQQ458805 QAI458785:QAM458805 QKE458785:QKI458805 QUA458785:QUE458805 RDW458785:REA458805 RNS458785:RNW458805 RXO458785:RXS458805 SHK458785:SHO458805 SRG458785:SRK458805 TBC458785:TBG458805 TKY458785:TLC458805 TUU458785:TUY458805 UEQ458785:UEU458805 UOM458785:UOQ458805 UYI458785:UYM458805 VIE458785:VII458805 VSA458785:VSE458805 WBW458785:WCA458805 WLS458785:WLW458805 WVO458785:WVS458805 H524321:L524341 JC524321:JG524341 SY524321:TC524341 ACU524321:ACY524341 AMQ524321:AMU524341 AWM524321:AWQ524341 BGI524321:BGM524341 BQE524321:BQI524341 CAA524321:CAE524341 CJW524321:CKA524341 CTS524321:CTW524341 DDO524321:DDS524341 DNK524321:DNO524341 DXG524321:DXK524341 EHC524321:EHG524341 EQY524321:ERC524341 FAU524321:FAY524341 FKQ524321:FKU524341 FUM524321:FUQ524341 GEI524321:GEM524341 GOE524321:GOI524341 GYA524321:GYE524341 HHW524321:HIA524341 HRS524321:HRW524341 IBO524321:IBS524341 ILK524321:ILO524341 IVG524321:IVK524341 JFC524321:JFG524341 JOY524321:JPC524341 JYU524321:JYY524341 KIQ524321:KIU524341 KSM524321:KSQ524341 LCI524321:LCM524341 LME524321:LMI524341 LWA524321:LWE524341 MFW524321:MGA524341 MPS524321:MPW524341 MZO524321:MZS524341 NJK524321:NJO524341 NTG524321:NTK524341 ODC524321:ODG524341 OMY524321:ONC524341 OWU524321:OWY524341 PGQ524321:PGU524341 PQM524321:PQQ524341 QAI524321:QAM524341 QKE524321:QKI524341 QUA524321:QUE524341 RDW524321:REA524341 RNS524321:RNW524341 RXO524321:RXS524341 SHK524321:SHO524341 SRG524321:SRK524341 TBC524321:TBG524341 TKY524321:TLC524341 TUU524321:TUY524341 UEQ524321:UEU524341 UOM524321:UOQ524341 UYI524321:UYM524341 VIE524321:VII524341 VSA524321:VSE524341 WBW524321:WCA524341 WLS524321:WLW524341 WVO524321:WVS524341 H589857:L589877 JC589857:JG589877 SY589857:TC589877 ACU589857:ACY589877 AMQ589857:AMU589877 AWM589857:AWQ589877 BGI589857:BGM589877 BQE589857:BQI589877 CAA589857:CAE589877 CJW589857:CKA589877 CTS589857:CTW589877 DDO589857:DDS589877 DNK589857:DNO589877 DXG589857:DXK589877 EHC589857:EHG589877 EQY589857:ERC589877 FAU589857:FAY589877 FKQ589857:FKU589877 FUM589857:FUQ589877 GEI589857:GEM589877 GOE589857:GOI589877 GYA589857:GYE589877 HHW589857:HIA589877 HRS589857:HRW589877 IBO589857:IBS589877 ILK589857:ILO589877 IVG589857:IVK589877 JFC589857:JFG589877 JOY589857:JPC589877 JYU589857:JYY589877 KIQ589857:KIU589877 KSM589857:KSQ589877 LCI589857:LCM589877 LME589857:LMI589877 LWA589857:LWE589877 MFW589857:MGA589877 MPS589857:MPW589877 MZO589857:MZS589877 NJK589857:NJO589877 NTG589857:NTK589877 ODC589857:ODG589877 OMY589857:ONC589877 OWU589857:OWY589877 PGQ589857:PGU589877 PQM589857:PQQ589877 QAI589857:QAM589877 QKE589857:QKI589877 QUA589857:QUE589877 RDW589857:REA589877 RNS589857:RNW589877 RXO589857:RXS589877 SHK589857:SHO589877 SRG589857:SRK589877 TBC589857:TBG589877 TKY589857:TLC589877 TUU589857:TUY589877 UEQ589857:UEU589877 UOM589857:UOQ589877 UYI589857:UYM589877 VIE589857:VII589877 VSA589857:VSE589877 WBW589857:WCA589877 WLS589857:WLW589877 WVO589857:WVS589877 H655393:L655413 JC655393:JG655413 SY655393:TC655413 ACU655393:ACY655413 AMQ655393:AMU655413 AWM655393:AWQ655413 BGI655393:BGM655413 BQE655393:BQI655413 CAA655393:CAE655413 CJW655393:CKA655413 CTS655393:CTW655413 DDO655393:DDS655413 DNK655393:DNO655413 DXG655393:DXK655413 EHC655393:EHG655413 EQY655393:ERC655413 FAU655393:FAY655413 FKQ655393:FKU655413 FUM655393:FUQ655413 GEI655393:GEM655413 GOE655393:GOI655413 GYA655393:GYE655413 HHW655393:HIA655413 HRS655393:HRW655413 IBO655393:IBS655413 ILK655393:ILO655413 IVG655393:IVK655413 JFC655393:JFG655413 JOY655393:JPC655413 JYU655393:JYY655413 KIQ655393:KIU655413 KSM655393:KSQ655413 LCI655393:LCM655413 LME655393:LMI655413 LWA655393:LWE655413 MFW655393:MGA655413 MPS655393:MPW655413 MZO655393:MZS655413 NJK655393:NJO655413 NTG655393:NTK655413 ODC655393:ODG655413 OMY655393:ONC655413 OWU655393:OWY655413 PGQ655393:PGU655413 PQM655393:PQQ655413 QAI655393:QAM655413 QKE655393:QKI655413 QUA655393:QUE655413 RDW655393:REA655413 RNS655393:RNW655413 RXO655393:RXS655413 SHK655393:SHO655413 SRG655393:SRK655413 TBC655393:TBG655413 TKY655393:TLC655413 TUU655393:TUY655413 UEQ655393:UEU655413 UOM655393:UOQ655413 UYI655393:UYM655413 VIE655393:VII655413 VSA655393:VSE655413 WBW655393:WCA655413 WLS655393:WLW655413 WVO655393:WVS655413 H720929:L720949 JC720929:JG720949 SY720929:TC720949 ACU720929:ACY720949 AMQ720929:AMU720949 AWM720929:AWQ720949 BGI720929:BGM720949 BQE720929:BQI720949 CAA720929:CAE720949 CJW720929:CKA720949 CTS720929:CTW720949 DDO720929:DDS720949 DNK720929:DNO720949 DXG720929:DXK720949 EHC720929:EHG720949 EQY720929:ERC720949 FAU720929:FAY720949 FKQ720929:FKU720949 FUM720929:FUQ720949 GEI720929:GEM720949 GOE720929:GOI720949 GYA720929:GYE720949 HHW720929:HIA720949 HRS720929:HRW720949 IBO720929:IBS720949 ILK720929:ILO720949 IVG720929:IVK720949 JFC720929:JFG720949 JOY720929:JPC720949 JYU720929:JYY720949 KIQ720929:KIU720949 KSM720929:KSQ720949 LCI720929:LCM720949 LME720929:LMI720949 LWA720929:LWE720949 MFW720929:MGA720949 MPS720929:MPW720949 MZO720929:MZS720949 NJK720929:NJO720949 NTG720929:NTK720949 ODC720929:ODG720949 OMY720929:ONC720949 OWU720929:OWY720949 PGQ720929:PGU720949 PQM720929:PQQ720949 QAI720929:QAM720949 QKE720929:QKI720949 QUA720929:QUE720949 RDW720929:REA720949 RNS720929:RNW720949 RXO720929:RXS720949 SHK720929:SHO720949 SRG720929:SRK720949 TBC720929:TBG720949 TKY720929:TLC720949 TUU720929:TUY720949 UEQ720929:UEU720949 UOM720929:UOQ720949 UYI720929:UYM720949 VIE720929:VII720949 VSA720929:VSE720949 WBW720929:WCA720949 WLS720929:WLW720949 WVO720929:WVS720949 H786465:L786485 JC786465:JG786485 SY786465:TC786485 ACU786465:ACY786485 AMQ786465:AMU786485 AWM786465:AWQ786485 BGI786465:BGM786485 BQE786465:BQI786485 CAA786465:CAE786485 CJW786465:CKA786485 CTS786465:CTW786485 DDO786465:DDS786485 DNK786465:DNO786485 DXG786465:DXK786485 EHC786465:EHG786485 EQY786465:ERC786485 FAU786465:FAY786485 FKQ786465:FKU786485 FUM786465:FUQ786485 GEI786465:GEM786485 GOE786465:GOI786485 GYA786465:GYE786485 HHW786465:HIA786485 HRS786465:HRW786485 IBO786465:IBS786485 ILK786465:ILO786485 IVG786465:IVK786485 JFC786465:JFG786485 JOY786465:JPC786485 JYU786465:JYY786485 KIQ786465:KIU786485 KSM786465:KSQ786485 LCI786465:LCM786485 LME786465:LMI786485 LWA786465:LWE786485 MFW786465:MGA786485 MPS786465:MPW786485 MZO786465:MZS786485 NJK786465:NJO786485 NTG786465:NTK786485 ODC786465:ODG786485 OMY786465:ONC786485 OWU786465:OWY786485 PGQ786465:PGU786485 PQM786465:PQQ786485 QAI786465:QAM786485 QKE786465:QKI786485 QUA786465:QUE786485 RDW786465:REA786485 RNS786465:RNW786485 RXO786465:RXS786485 SHK786465:SHO786485 SRG786465:SRK786485 TBC786465:TBG786485 TKY786465:TLC786485 TUU786465:TUY786485 UEQ786465:UEU786485 UOM786465:UOQ786485 UYI786465:UYM786485 VIE786465:VII786485 VSA786465:VSE786485 WBW786465:WCA786485 WLS786465:WLW786485 WVO786465:WVS786485 H852001:L852021 JC852001:JG852021 SY852001:TC852021 ACU852001:ACY852021 AMQ852001:AMU852021 AWM852001:AWQ852021 BGI852001:BGM852021 BQE852001:BQI852021 CAA852001:CAE852021 CJW852001:CKA852021 CTS852001:CTW852021 DDO852001:DDS852021 DNK852001:DNO852021 DXG852001:DXK852021 EHC852001:EHG852021 EQY852001:ERC852021 FAU852001:FAY852021 FKQ852001:FKU852021 FUM852001:FUQ852021 GEI852001:GEM852021 GOE852001:GOI852021 GYA852001:GYE852021 HHW852001:HIA852021 HRS852001:HRW852021 IBO852001:IBS852021 ILK852001:ILO852021 IVG852001:IVK852021 JFC852001:JFG852021 JOY852001:JPC852021 JYU852001:JYY852021 KIQ852001:KIU852021 KSM852001:KSQ852021 LCI852001:LCM852021 LME852001:LMI852021 LWA852001:LWE852021 MFW852001:MGA852021 MPS852001:MPW852021 MZO852001:MZS852021 NJK852001:NJO852021 NTG852001:NTK852021 ODC852001:ODG852021 OMY852001:ONC852021 OWU852001:OWY852021 PGQ852001:PGU852021 PQM852001:PQQ852021 QAI852001:QAM852021 QKE852001:QKI852021 QUA852001:QUE852021 RDW852001:REA852021 RNS852001:RNW852021 RXO852001:RXS852021 SHK852001:SHO852021 SRG852001:SRK852021 TBC852001:TBG852021 TKY852001:TLC852021 TUU852001:TUY852021 UEQ852001:UEU852021 UOM852001:UOQ852021 UYI852001:UYM852021 VIE852001:VII852021 VSA852001:VSE852021 WBW852001:WCA852021 WLS852001:WLW852021 WVO852001:WVS852021 H917537:L917557 JC917537:JG917557 SY917537:TC917557 ACU917537:ACY917557 AMQ917537:AMU917557 AWM917537:AWQ917557 BGI917537:BGM917557 BQE917537:BQI917557 CAA917537:CAE917557 CJW917537:CKA917557 CTS917537:CTW917557 DDO917537:DDS917557 DNK917537:DNO917557 DXG917537:DXK917557 EHC917537:EHG917557 EQY917537:ERC917557 FAU917537:FAY917557 FKQ917537:FKU917557 FUM917537:FUQ917557 GEI917537:GEM917557 GOE917537:GOI917557 GYA917537:GYE917557 HHW917537:HIA917557 HRS917537:HRW917557 IBO917537:IBS917557 ILK917537:ILO917557 IVG917537:IVK917557 JFC917537:JFG917557 JOY917537:JPC917557 JYU917537:JYY917557 KIQ917537:KIU917557 KSM917537:KSQ917557 LCI917537:LCM917557 LME917537:LMI917557 LWA917537:LWE917557 MFW917537:MGA917557 MPS917537:MPW917557 MZO917537:MZS917557 NJK917537:NJO917557 NTG917537:NTK917557 ODC917537:ODG917557 OMY917537:ONC917557 OWU917537:OWY917557 PGQ917537:PGU917557 PQM917537:PQQ917557 QAI917537:QAM917557 QKE917537:QKI917557 QUA917537:QUE917557 RDW917537:REA917557 RNS917537:RNW917557 RXO917537:RXS917557 SHK917537:SHO917557 SRG917537:SRK917557 TBC917537:TBG917557 TKY917537:TLC917557 TUU917537:TUY917557 UEQ917537:UEU917557 UOM917537:UOQ917557 UYI917537:UYM917557 VIE917537:VII917557 VSA917537:VSE917557 WBW917537:WCA917557 WLS917537:WLW917557 WVO917537:WVS917557 H983073:L983093 JC983073:JG983093 SY983073:TC983093 ACU983073:ACY983093 AMQ983073:AMU983093 AWM983073:AWQ983093 BGI983073:BGM983093 BQE983073:BQI983093 CAA983073:CAE983093 CJW983073:CKA983093 CTS983073:CTW983093 DDO983073:DDS983093 DNK983073:DNO983093 DXG983073:DXK983093 EHC983073:EHG983093 EQY983073:ERC983093 FAU983073:FAY983093 FKQ983073:FKU983093 FUM983073:FUQ983093 GEI983073:GEM983093 GOE983073:GOI983093 GYA983073:GYE983093 HHW983073:HIA983093 HRS983073:HRW983093 IBO983073:IBS983093 ILK983073:ILO983093 IVG983073:IVK983093 JFC983073:JFG983093 JOY983073:JPC983093 JYU983073:JYY983093 KIQ983073:KIU983093 KSM983073:KSQ983093 LCI983073:LCM983093 LME983073:LMI983093 LWA983073:LWE983093 MFW983073:MGA983093 MPS983073:MPW983093 MZO983073:MZS983093 NJK983073:NJO983093 NTG983073:NTK983093 ODC983073:ODG983093 OMY983073:ONC983093 OWU983073:OWY983093 PGQ983073:PGU983093 PQM983073:PQQ983093 QAI983073:QAM983093 QKE983073:QKI983093 QUA983073:QUE983093 RDW983073:REA983093 RNS983073:RNW983093 RXO983073:RXS983093 SHK983073:SHO983093 SRG983073:SRK983093 TBC983073:TBG983093 TKY983073:TLC983093 TUU983073:TUY983093 UEQ983073:UEU983093 UOM983073:UOQ983093 UYI983073:UYM983093 VIE983073:VII983093 VSA983073:VSE983093 WBW983073:WCA983093 WLS983073:WLW983093 WVO983073:WVS983093 G31:G58 JB31:JB58 SX31:SX58 ACT31:ACT58 AMP31:AMP58 AWL31:AWL58 BGH31:BGH58 BQD31:BQD58 BZZ31:BZZ58 CJV31:CJV58 CTR31:CTR58 DDN31:DDN58 DNJ31:DNJ58 DXF31:DXF58 EHB31:EHB58 EQX31:EQX58 FAT31:FAT58 FKP31:FKP58 FUL31:FUL58 GEH31:GEH58 GOD31:GOD58 GXZ31:GXZ58 HHV31:HHV58 HRR31:HRR58 IBN31:IBN58 ILJ31:ILJ58 IVF31:IVF58 JFB31:JFB58 JOX31:JOX58 JYT31:JYT58 KIP31:KIP58 KSL31:KSL58 LCH31:LCH58 LMD31:LMD58 LVZ31:LVZ58 MFV31:MFV58 MPR31:MPR58 MZN31:MZN58 NJJ31:NJJ58 NTF31:NTF58 ODB31:ODB58 OMX31:OMX58 OWT31:OWT58 PGP31:PGP58 PQL31:PQL58 QAH31:QAH58 QKD31:QKD58 QTZ31:QTZ58 RDV31:RDV58 RNR31:RNR58 RXN31:RXN58 SHJ31:SHJ58 SRF31:SRF58 TBB31:TBB58 TKX31:TKX58 TUT31:TUT58 UEP31:UEP58 UOL31:UOL58 UYH31:UYH58 VID31:VID58 VRZ31:VRZ58 WBV31:WBV58 WLR31:WLR58 WVN31:WVN58 G65569:G65596 JB65569:JB65596 SX65569:SX65596 ACT65569:ACT65596 AMP65569:AMP65596 AWL65569:AWL65596 BGH65569:BGH65596 BQD65569:BQD65596 BZZ65569:BZZ65596 CJV65569:CJV65596 CTR65569:CTR65596 DDN65569:DDN65596 DNJ65569:DNJ65596 DXF65569:DXF65596 EHB65569:EHB65596 EQX65569:EQX65596 FAT65569:FAT65596 FKP65569:FKP65596 FUL65569:FUL65596 GEH65569:GEH65596 GOD65569:GOD65596 GXZ65569:GXZ65596 HHV65569:HHV65596 HRR65569:HRR65596 IBN65569:IBN65596 ILJ65569:ILJ65596 IVF65569:IVF65596 JFB65569:JFB65596 JOX65569:JOX65596 JYT65569:JYT65596 KIP65569:KIP65596 KSL65569:KSL65596 LCH65569:LCH65596 LMD65569:LMD65596 LVZ65569:LVZ65596 MFV65569:MFV65596 MPR65569:MPR65596 MZN65569:MZN65596 NJJ65569:NJJ65596 NTF65569:NTF65596 ODB65569:ODB65596 OMX65569:OMX65596 OWT65569:OWT65596 PGP65569:PGP65596 PQL65569:PQL65596 QAH65569:QAH65596 QKD65569:QKD65596 QTZ65569:QTZ65596 RDV65569:RDV65596 RNR65569:RNR65596 RXN65569:RXN65596 SHJ65569:SHJ65596 SRF65569:SRF65596 TBB65569:TBB65596 TKX65569:TKX65596 TUT65569:TUT65596 UEP65569:UEP65596 UOL65569:UOL65596 UYH65569:UYH65596 VID65569:VID65596 VRZ65569:VRZ65596 WBV65569:WBV65596 WLR65569:WLR65596 WVN65569:WVN65596 G131105:G131132 JB131105:JB131132 SX131105:SX131132 ACT131105:ACT131132 AMP131105:AMP131132 AWL131105:AWL131132 BGH131105:BGH131132 BQD131105:BQD131132 BZZ131105:BZZ131132 CJV131105:CJV131132 CTR131105:CTR131132 DDN131105:DDN131132 DNJ131105:DNJ131132 DXF131105:DXF131132 EHB131105:EHB131132 EQX131105:EQX131132 FAT131105:FAT131132 FKP131105:FKP131132 FUL131105:FUL131132 GEH131105:GEH131132 GOD131105:GOD131132 GXZ131105:GXZ131132 HHV131105:HHV131132 HRR131105:HRR131132 IBN131105:IBN131132 ILJ131105:ILJ131132 IVF131105:IVF131132 JFB131105:JFB131132 JOX131105:JOX131132 JYT131105:JYT131132 KIP131105:KIP131132 KSL131105:KSL131132 LCH131105:LCH131132 LMD131105:LMD131132 LVZ131105:LVZ131132 MFV131105:MFV131132 MPR131105:MPR131132 MZN131105:MZN131132 NJJ131105:NJJ131132 NTF131105:NTF131132 ODB131105:ODB131132 OMX131105:OMX131132 OWT131105:OWT131132 PGP131105:PGP131132 PQL131105:PQL131132 QAH131105:QAH131132 QKD131105:QKD131132 QTZ131105:QTZ131132 RDV131105:RDV131132 RNR131105:RNR131132 RXN131105:RXN131132 SHJ131105:SHJ131132 SRF131105:SRF131132 TBB131105:TBB131132 TKX131105:TKX131132 TUT131105:TUT131132 UEP131105:UEP131132 UOL131105:UOL131132 UYH131105:UYH131132 VID131105:VID131132 VRZ131105:VRZ131132 WBV131105:WBV131132 WLR131105:WLR131132 WVN131105:WVN131132 G196641:G196668 JB196641:JB196668 SX196641:SX196668 ACT196641:ACT196668 AMP196641:AMP196668 AWL196641:AWL196668 BGH196641:BGH196668 BQD196641:BQD196668 BZZ196641:BZZ196668 CJV196641:CJV196668 CTR196641:CTR196668 DDN196641:DDN196668 DNJ196641:DNJ196668 DXF196641:DXF196668 EHB196641:EHB196668 EQX196641:EQX196668 FAT196641:FAT196668 FKP196641:FKP196668 FUL196641:FUL196668 GEH196641:GEH196668 GOD196641:GOD196668 GXZ196641:GXZ196668 HHV196641:HHV196668 HRR196641:HRR196668 IBN196641:IBN196668 ILJ196641:ILJ196668 IVF196641:IVF196668 JFB196641:JFB196668 JOX196641:JOX196668 JYT196641:JYT196668 KIP196641:KIP196668 KSL196641:KSL196668 LCH196641:LCH196668 LMD196641:LMD196668 LVZ196641:LVZ196668 MFV196641:MFV196668 MPR196641:MPR196668 MZN196641:MZN196668 NJJ196641:NJJ196668 NTF196641:NTF196668 ODB196641:ODB196668 OMX196641:OMX196668 OWT196641:OWT196668 PGP196641:PGP196668 PQL196641:PQL196668 QAH196641:QAH196668 QKD196641:QKD196668 QTZ196641:QTZ196668 RDV196641:RDV196668 RNR196641:RNR196668 RXN196641:RXN196668 SHJ196641:SHJ196668 SRF196641:SRF196668 TBB196641:TBB196668 TKX196641:TKX196668 TUT196641:TUT196668 UEP196641:UEP196668 UOL196641:UOL196668 UYH196641:UYH196668 VID196641:VID196668 VRZ196641:VRZ196668 WBV196641:WBV196668 WLR196641:WLR196668 WVN196641:WVN196668 G262177:G262204 JB262177:JB262204 SX262177:SX262204 ACT262177:ACT262204 AMP262177:AMP262204 AWL262177:AWL262204 BGH262177:BGH262204 BQD262177:BQD262204 BZZ262177:BZZ262204 CJV262177:CJV262204 CTR262177:CTR262204 DDN262177:DDN262204 DNJ262177:DNJ262204 DXF262177:DXF262204 EHB262177:EHB262204 EQX262177:EQX262204 FAT262177:FAT262204 FKP262177:FKP262204 FUL262177:FUL262204 GEH262177:GEH262204 GOD262177:GOD262204 GXZ262177:GXZ262204 HHV262177:HHV262204 HRR262177:HRR262204 IBN262177:IBN262204 ILJ262177:ILJ262204 IVF262177:IVF262204 JFB262177:JFB262204 JOX262177:JOX262204 JYT262177:JYT262204 KIP262177:KIP262204 KSL262177:KSL262204 LCH262177:LCH262204 LMD262177:LMD262204 LVZ262177:LVZ262204 MFV262177:MFV262204 MPR262177:MPR262204 MZN262177:MZN262204 NJJ262177:NJJ262204 NTF262177:NTF262204 ODB262177:ODB262204 OMX262177:OMX262204 OWT262177:OWT262204 PGP262177:PGP262204 PQL262177:PQL262204 QAH262177:QAH262204 QKD262177:QKD262204 QTZ262177:QTZ262204 RDV262177:RDV262204 RNR262177:RNR262204 RXN262177:RXN262204 SHJ262177:SHJ262204 SRF262177:SRF262204 TBB262177:TBB262204 TKX262177:TKX262204 TUT262177:TUT262204 UEP262177:UEP262204 UOL262177:UOL262204 UYH262177:UYH262204 VID262177:VID262204 VRZ262177:VRZ262204 WBV262177:WBV262204 WLR262177:WLR262204 WVN262177:WVN262204 G327713:G327740 JB327713:JB327740 SX327713:SX327740 ACT327713:ACT327740 AMP327713:AMP327740 AWL327713:AWL327740 BGH327713:BGH327740 BQD327713:BQD327740 BZZ327713:BZZ327740 CJV327713:CJV327740 CTR327713:CTR327740 DDN327713:DDN327740 DNJ327713:DNJ327740 DXF327713:DXF327740 EHB327713:EHB327740 EQX327713:EQX327740 FAT327713:FAT327740 FKP327713:FKP327740 FUL327713:FUL327740 GEH327713:GEH327740 GOD327713:GOD327740 GXZ327713:GXZ327740 HHV327713:HHV327740 HRR327713:HRR327740 IBN327713:IBN327740 ILJ327713:ILJ327740 IVF327713:IVF327740 JFB327713:JFB327740 JOX327713:JOX327740 JYT327713:JYT327740 KIP327713:KIP327740 KSL327713:KSL327740 LCH327713:LCH327740 LMD327713:LMD327740 LVZ327713:LVZ327740 MFV327713:MFV327740 MPR327713:MPR327740 MZN327713:MZN327740 NJJ327713:NJJ327740 NTF327713:NTF327740 ODB327713:ODB327740 OMX327713:OMX327740 OWT327713:OWT327740 PGP327713:PGP327740 PQL327713:PQL327740 QAH327713:QAH327740 QKD327713:QKD327740 QTZ327713:QTZ327740 RDV327713:RDV327740 RNR327713:RNR327740 RXN327713:RXN327740 SHJ327713:SHJ327740 SRF327713:SRF327740 TBB327713:TBB327740 TKX327713:TKX327740 TUT327713:TUT327740 UEP327713:UEP327740 UOL327713:UOL327740 UYH327713:UYH327740 VID327713:VID327740 VRZ327713:VRZ327740 WBV327713:WBV327740 WLR327713:WLR327740 WVN327713:WVN327740 G393249:G393276 JB393249:JB393276 SX393249:SX393276 ACT393249:ACT393276 AMP393249:AMP393276 AWL393249:AWL393276 BGH393249:BGH393276 BQD393249:BQD393276 BZZ393249:BZZ393276 CJV393249:CJV393276 CTR393249:CTR393276 DDN393249:DDN393276 DNJ393249:DNJ393276 DXF393249:DXF393276 EHB393249:EHB393276 EQX393249:EQX393276 FAT393249:FAT393276 FKP393249:FKP393276 FUL393249:FUL393276 GEH393249:GEH393276 GOD393249:GOD393276 GXZ393249:GXZ393276 HHV393249:HHV393276 HRR393249:HRR393276 IBN393249:IBN393276 ILJ393249:ILJ393276 IVF393249:IVF393276 JFB393249:JFB393276 JOX393249:JOX393276 JYT393249:JYT393276 KIP393249:KIP393276 KSL393249:KSL393276 LCH393249:LCH393276 LMD393249:LMD393276 LVZ393249:LVZ393276 MFV393249:MFV393276 MPR393249:MPR393276 MZN393249:MZN393276 NJJ393249:NJJ393276 NTF393249:NTF393276 ODB393249:ODB393276 OMX393249:OMX393276 OWT393249:OWT393276 PGP393249:PGP393276 PQL393249:PQL393276 QAH393249:QAH393276 QKD393249:QKD393276 QTZ393249:QTZ393276 RDV393249:RDV393276 RNR393249:RNR393276 RXN393249:RXN393276 SHJ393249:SHJ393276 SRF393249:SRF393276 TBB393249:TBB393276 TKX393249:TKX393276 TUT393249:TUT393276 UEP393249:UEP393276 UOL393249:UOL393276 UYH393249:UYH393276 VID393249:VID393276 VRZ393249:VRZ393276 WBV393249:WBV393276 WLR393249:WLR393276 WVN393249:WVN393276 G458785:G458812 JB458785:JB458812 SX458785:SX458812 ACT458785:ACT458812 AMP458785:AMP458812 AWL458785:AWL458812 BGH458785:BGH458812 BQD458785:BQD458812 BZZ458785:BZZ458812 CJV458785:CJV458812 CTR458785:CTR458812 DDN458785:DDN458812 DNJ458785:DNJ458812 DXF458785:DXF458812 EHB458785:EHB458812 EQX458785:EQX458812 FAT458785:FAT458812 FKP458785:FKP458812 FUL458785:FUL458812 GEH458785:GEH458812 GOD458785:GOD458812 GXZ458785:GXZ458812 HHV458785:HHV458812 HRR458785:HRR458812 IBN458785:IBN458812 ILJ458785:ILJ458812 IVF458785:IVF458812 JFB458785:JFB458812 JOX458785:JOX458812 JYT458785:JYT458812 KIP458785:KIP458812 KSL458785:KSL458812 LCH458785:LCH458812 LMD458785:LMD458812 LVZ458785:LVZ458812 MFV458785:MFV458812 MPR458785:MPR458812 MZN458785:MZN458812 NJJ458785:NJJ458812 NTF458785:NTF458812 ODB458785:ODB458812 OMX458785:OMX458812 OWT458785:OWT458812 PGP458785:PGP458812 PQL458785:PQL458812 QAH458785:QAH458812 QKD458785:QKD458812 QTZ458785:QTZ458812 RDV458785:RDV458812 RNR458785:RNR458812 RXN458785:RXN458812 SHJ458785:SHJ458812 SRF458785:SRF458812 TBB458785:TBB458812 TKX458785:TKX458812 TUT458785:TUT458812 UEP458785:UEP458812 UOL458785:UOL458812 UYH458785:UYH458812 VID458785:VID458812 VRZ458785:VRZ458812 WBV458785:WBV458812 WLR458785:WLR458812 WVN458785:WVN458812 G524321:G524348 JB524321:JB524348 SX524321:SX524348 ACT524321:ACT524348 AMP524321:AMP524348 AWL524321:AWL524348 BGH524321:BGH524348 BQD524321:BQD524348 BZZ524321:BZZ524348 CJV524321:CJV524348 CTR524321:CTR524348 DDN524321:DDN524348 DNJ524321:DNJ524348 DXF524321:DXF524348 EHB524321:EHB524348 EQX524321:EQX524348 FAT524321:FAT524348 FKP524321:FKP524348 FUL524321:FUL524348 GEH524321:GEH524348 GOD524321:GOD524348 GXZ524321:GXZ524348 HHV524321:HHV524348 HRR524321:HRR524348 IBN524321:IBN524348 ILJ524321:ILJ524348 IVF524321:IVF524348 JFB524321:JFB524348 JOX524321:JOX524348 JYT524321:JYT524348 KIP524321:KIP524348 KSL524321:KSL524348 LCH524321:LCH524348 LMD524321:LMD524348 LVZ524321:LVZ524348 MFV524321:MFV524348 MPR524321:MPR524348 MZN524321:MZN524348 NJJ524321:NJJ524348 NTF524321:NTF524348 ODB524321:ODB524348 OMX524321:OMX524348 OWT524321:OWT524348 PGP524321:PGP524348 PQL524321:PQL524348 QAH524321:QAH524348 QKD524321:QKD524348 QTZ524321:QTZ524348 RDV524321:RDV524348 RNR524321:RNR524348 RXN524321:RXN524348 SHJ524321:SHJ524348 SRF524321:SRF524348 TBB524321:TBB524348 TKX524321:TKX524348 TUT524321:TUT524348 UEP524321:UEP524348 UOL524321:UOL524348 UYH524321:UYH524348 VID524321:VID524348 VRZ524321:VRZ524348 WBV524321:WBV524348 WLR524321:WLR524348 WVN524321:WVN524348 G589857:G589884 JB589857:JB589884 SX589857:SX589884 ACT589857:ACT589884 AMP589857:AMP589884 AWL589857:AWL589884 BGH589857:BGH589884 BQD589857:BQD589884 BZZ589857:BZZ589884 CJV589857:CJV589884 CTR589857:CTR589884 DDN589857:DDN589884 DNJ589857:DNJ589884 DXF589857:DXF589884 EHB589857:EHB589884 EQX589857:EQX589884 FAT589857:FAT589884 FKP589857:FKP589884 FUL589857:FUL589884 GEH589857:GEH589884 GOD589857:GOD589884 GXZ589857:GXZ589884 HHV589857:HHV589884 HRR589857:HRR589884 IBN589857:IBN589884 ILJ589857:ILJ589884 IVF589857:IVF589884 JFB589857:JFB589884 JOX589857:JOX589884 JYT589857:JYT589884 KIP589857:KIP589884 KSL589857:KSL589884 LCH589857:LCH589884 LMD589857:LMD589884 LVZ589857:LVZ589884 MFV589857:MFV589884 MPR589857:MPR589884 MZN589857:MZN589884 NJJ589857:NJJ589884 NTF589857:NTF589884 ODB589857:ODB589884 OMX589857:OMX589884 OWT589857:OWT589884 PGP589857:PGP589884 PQL589857:PQL589884 QAH589857:QAH589884 QKD589857:QKD589884 QTZ589857:QTZ589884 RDV589857:RDV589884 RNR589857:RNR589884 RXN589857:RXN589884 SHJ589857:SHJ589884 SRF589857:SRF589884 TBB589857:TBB589884 TKX589857:TKX589884 TUT589857:TUT589884 UEP589857:UEP589884 UOL589857:UOL589884 UYH589857:UYH589884 VID589857:VID589884 VRZ589857:VRZ589884 WBV589857:WBV589884 WLR589857:WLR589884 WVN589857:WVN589884 G655393:G655420 JB655393:JB655420 SX655393:SX655420 ACT655393:ACT655420 AMP655393:AMP655420 AWL655393:AWL655420 BGH655393:BGH655420 BQD655393:BQD655420 BZZ655393:BZZ655420 CJV655393:CJV655420 CTR655393:CTR655420 DDN655393:DDN655420 DNJ655393:DNJ655420 DXF655393:DXF655420 EHB655393:EHB655420 EQX655393:EQX655420 FAT655393:FAT655420 FKP655393:FKP655420 FUL655393:FUL655420 GEH655393:GEH655420 GOD655393:GOD655420 GXZ655393:GXZ655420 HHV655393:HHV655420 HRR655393:HRR655420 IBN655393:IBN655420 ILJ655393:ILJ655420 IVF655393:IVF655420 JFB655393:JFB655420 JOX655393:JOX655420 JYT655393:JYT655420 KIP655393:KIP655420 KSL655393:KSL655420 LCH655393:LCH655420 LMD655393:LMD655420 LVZ655393:LVZ655420 MFV655393:MFV655420 MPR655393:MPR655420 MZN655393:MZN655420 NJJ655393:NJJ655420 NTF655393:NTF655420 ODB655393:ODB655420 OMX655393:OMX655420 OWT655393:OWT655420 PGP655393:PGP655420 PQL655393:PQL655420 QAH655393:QAH655420 QKD655393:QKD655420 QTZ655393:QTZ655420 RDV655393:RDV655420 RNR655393:RNR655420 RXN655393:RXN655420 SHJ655393:SHJ655420 SRF655393:SRF655420 TBB655393:TBB655420 TKX655393:TKX655420 TUT655393:TUT655420 UEP655393:UEP655420 UOL655393:UOL655420 UYH655393:UYH655420 VID655393:VID655420 VRZ655393:VRZ655420 WBV655393:WBV655420 WLR655393:WLR655420 WVN655393:WVN655420 G720929:G720956 JB720929:JB720956 SX720929:SX720956 ACT720929:ACT720956 AMP720929:AMP720956 AWL720929:AWL720956 BGH720929:BGH720956 BQD720929:BQD720956 BZZ720929:BZZ720956 CJV720929:CJV720956 CTR720929:CTR720956 DDN720929:DDN720956 DNJ720929:DNJ720956 DXF720929:DXF720956 EHB720929:EHB720956 EQX720929:EQX720956 FAT720929:FAT720956 FKP720929:FKP720956 FUL720929:FUL720956 GEH720929:GEH720956 GOD720929:GOD720956 GXZ720929:GXZ720956 HHV720929:HHV720956 HRR720929:HRR720956 IBN720929:IBN720956 ILJ720929:ILJ720956 IVF720929:IVF720956 JFB720929:JFB720956 JOX720929:JOX720956 JYT720929:JYT720956 KIP720929:KIP720956 KSL720929:KSL720956 LCH720929:LCH720956 LMD720929:LMD720956 LVZ720929:LVZ720956 MFV720929:MFV720956 MPR720929:MPR720956 MZN720929:MZN720956 NJJ720929:NJJ720956 NTF720929:NTF720956 ODB720929:ODB720956 OMX720929:OMX720956 OWT720929:OWT720956 PGP720929:PGP720956 PQL720929:PQL720956 QAH720929:QAH720956 QKD720929:QKD720956 QTZ720929:QTZ720956 RDV720929:RDV720956 RNR720929:RNR720956 RXN720929:RXN720956 SHJ720929:SHJ720956 SRF720929:SRF720956 TBB720929:TBB720956 TKX720929:TKX720956 TUT720929:TUT720956 UEP720929:UEP720956 UOL720929:UOL720956 UYH720929:UYH720956 VID720929:VID720956 VRZ720929:VRZ720956 WBV720929:WBV720956 WLR720929:WLR720956 WVN720929:WVN720956 G786465:G786492 JB786465:JB786492 SX786465:SX786492 ACT786465:ACT786492 AMP786465:AMP786492 AWL786465:AWL786492 BGH786465:BGH786492 BQD786465:BQD786492 BZZ786465:BZZ786492 CJV786465:CJV786492 CTR786465:CTR786492 DDN786465:DDN786492 DNJ786465:DNJ786492 DXF786465:DXF786492 EHB786465:EHB786492 EQX786465:EQX786492 FAT786465:FAT786492 FKP786465:FKP786492 FUL786465:FUL786492 GEH786465:GEH786492 GOD786465:GOD786492 GXZ786465:GXZ786492 HHV786465:HHV786492 HRR786465:HRR786492 IBN786465:IBN786492 ILJ786465:ILJ786492 IVF786465:IVF786492 JFB786465:JFB786492 JOX786465:JOX786492 JYT786465:JYT786492 KIP786465:KIP786492 KSL786465:KSL786492 LCH786465:LCH786492 LMD786465:LMD786492 LVZ786465:LVZ786492 MFV786465:MFV786492 MPR786465:MPR786492 MZN786465:MZN786492 NJJ786465:NJJ786492 NTF786465:NTF786492 ODB786465:ODB786492 OMX786465:OMX786492 OWT786465:OWT786492 PGP786465:PGP786492 PQL786465:PQL786492 QAH786465:QAH786492 QKD786465:QKD786492 QTZ786465:QTZ786492 RDV786465:RDV786492 RNR786465:RNR786492 RXN786465:RXN786492 SHJ786465:SHJ786492 SRF786465:SRF786492 TBB786465:TBB786492 TKX786465:TKX786492 TUT786465:TUT786492 UEP786465:UEP786492 UOL786465:UOL786492 UYH786465:UYH786492 VID786465:VID786492 VRZ786465:VRZ786492 WBV786465:WBV786492 WLR786465:WLR786492 WVN786465:WVN786492 G852001:G852028 JB852001:JB852028 SX852001:SX852028 ACT852001:ACT852028 AMP852001:AMP852028 AWL852001:AWL852028 BGH852001:BGH852028 BQD852001:BQD852028 BZZ852001:BZZ852028 CJV852001:CJV852028 CTR852001:CTR852028 DDN852001:DDN852028 DNJ852001:DNJ852028 DXF852001:DXF852028 EHB852001:EHB852028 EQX852001:EQX852028 FAT852001:FAT852028 FKP852001:FKP852028 FUL852001:FUL852028 GEH852001:GEH852028 GOD852001:GOD852028 GXZ852001:GXZ852028 HHV852001:HHV852028 HRR852001:HRR852028 IBN852001:IBN852028 ILJ852001:ILJ852028 IVF852001:IVF852028 JFB852001:JFB852028 JOX852001:JOX852028 JYT852001:JYT852028 KIP852001:KIP852028 KSL852001:KSL852028 LCH852001:LCH852028 LMD852001:LMD852028 LVZ852001:LVZ852028 MFV852001:MFV852028 MPR852001:MPR852028 MZN852001:MZN852028 NJJ852001:NJJ852028 NTF852001:NTF852028 ODB852001:ODB852028 OMX852001:OMX852028 OWT852001:OWT852028 PGP852001:PGP852028 PQL852001:PQL852028 QAH852001:QAH852028 QKD852001:QKD852028 QTZ852001:QTZ852028 RDV852001:RDV852028 RNR852001:RNR852028 RXN852001:RXN852028 SHJ852001:SHJ852028 SRF852001:SRF852028 TBB852001:TBB852028 TKX852001:TKX852028 TUT852001:TUT852028 UEP852001:UEP852028 UOL852001:UOL852028 UYH852001:UYH852028 VID852001:VID852028 VRZ852001:VRZ852028 WBV852001:WBV852028 WLR852001:WLR852028 WVN852001:WVN852028 G917537:G917564 JB917537:JB917564 SX917537:SX917564 ACT917537:ACT917564 AMP917537:AMP917564 AWL917537:AWL917564 BGH917537:BGH917564 BQD917537:BQD917564 BZZ917537:BZZ917564 CJV917537:CJV917564 CTR917537:CTR917564 DDN917537:DDN917564 DNJ917537:DNJ917564 DXF917537:DXF917564 EHB917537:EHB917564 EQX917537:EQX917564 FAT917537:FAT917564 FKP917537:FKP917564 FUL917537:FUL917564 GEH917537:GEH917564 GOD917537:GOD917564 GXZ917537:GXZ917564 HHV917537:HHV917564 HRR917537:HRR917564 IBN917537:IBN917564 ILJ917537:ILJ917564 IVF917537:IVF917564 JFB917537:JFB917564 JOX917537:JOX917564 JYT917537:JYT917564 KIP917537:KIP917564 KSL917537:KSL917564 LCH917537:LCH917564 LMD917537:LMD917564 LVZ917537:LVZ917564 MFV917537:MFV917564 MPR917537:MPR917564 MZN917537:MZN917564 NJJ917537:NJJ917564 NTF917537:NTF917564 ODB917537:ODB917564 OMX917537:OMX917564 OWT917537:OWT917564 PGP917537:PGP917564 PQL917537:PQL917564 QAH917537:QAH917564 QKD917537:QKD917564 QTZ917537:QTZ917564 RDV917537:RDV917564 RNR917537:RNR917564 RXN917537:RXN917564 SHJ917537:SHJ917564 SRF917537:SRF917564 TBB917537:TBB917564 TKX917537:TKX917564 TUT917537:TUT917564 UEP917537:UEP917564 UOL917537:UOL917564 UYH917537:UYH917564 VID917537:VID917564 VRZ917537:VRZ917564 WBV917537:WBV917564 WLR917537:WLR917564 WVN917537:WVN917564 G983073:G983100 JB983073:JB983100 SX983073:SX983100 ACT983073:ACT983100 AMP983073:AMP983100 AWL983073:AWL983100 BGH983073:BGH983100 BQD983073:BQD983100 BZZ983073:BZZ983100 CJV983073:CJV983100 CTR983073:CTR983100 DDN983073:DDN983100 DNJ983073:DNJ983100 DXF983073:DXF983100 EHB983073:EHB983100 EQX983073:EQX983100 FAT983073:FAT983100 FKP983073:FKP983100 FUL983073:FUL983100 GEH983073:GEH983100 GOD983073:GOD983100 GXZ983073:GXZ983100 HHV983073:HHV983100 HRR983073:HRR983100 IBN983073:IBN983100 ILJ983073:ILJ983100 IVF983073:IVF983100 JFB983073:JFB983100 JOX983073:JOX983100 JYT983073:JYT983100 KIP983073:KIP983100 KSL983073:KSL983100 LCH983073:LCH983100 LMD983073:LMD983100 LVZ983073:LVZ983100 MFV983073:MFV983100 MPR983073:MPR983100 MZN983073:MZN983100 NJJ983073:NJJ983100 NTF983073:NTF983100 ODB983073:ODB983100 OMX983073:OMX983100 OWT983073:OWT983100 PGP983073:PGP983100 PQL983073:PQL983100 QAH983073:QAH983100 QKD983073:QKD983100 QTZ983073:QTZ983100 RDV983073:RDV983100 RNR983073:RNR983100 RXN983073:RXN983100 SHJ983073:SHJ983100 SRF983073:SRF983100 TBB983073:TBB983100 TKX983073:TKX983100 TUT983073:TUT983100 UEP983073:UEP983100 UOL983073:UOL983100 UYH983073:UYH983100 VID983073:VID983100 VRZ983073:VRZ983100 WBV983073:WBV983100 WLR983073:WLR983100 WVN983073:WVN983100 H52:K58 JC52:JF58 SY52:TB58 ACU52:ACX58 AMQ52:AMT58 AWM52:AWP58 BGI52:BGL58 BQE52:BQH58 CAA52:CAD58 CJW52:CJZ58 CTS52:CTV58 DDO52:DDR58 DNK52:DNN58 DXG52:DXJ58 EHC52:EHF58 EQY52:ERB58 FAU52:FAX58 FKQ52:FKT58 FUM52:FUP58 GEI52:GEL58 GOE52:GOH58 GYA52:GYD58 HHW52:HHZ58 HRS52:HRV58 IBO52:IBR58 ILK52:ILN58 IVG52:IVJ58 JFC52:JFF58 JOY52:JPB58 JYU52:JYX58 KIQ52:KIT58 KSM52:KSP58 LCI52:LCL58 LME52:LMH58 LWA52:LWD58 MFW52:MFZ58 MPS52:MPV58 MZO52:MZR58 NJK52:NJN58 NTG52:NTJ58 ODC52:ODF58 OMY52:ONB58 OWU52:OWX58 PGQ52:PGT58 PQM52:PQP58 QAI52:QAL58 QKE52:QKH58 QUA52:QUD58 RDW52:RDZ58 RNS52:RNV58 RXO52:RXR58 SHK52:SHN58 SRG52:SRJ58 TBC52:TBF58 TKY52:TLB58 TUU52:TUX58 UEQ52:UET58 UOM52:UOP58 UYI52:UYL58 VIE52:VIH58 VSA52:VSD58 WBW52:WBZ58 WLS52:WLV58 WVO52:WVR58 H65590:K65596 JC65590:JF65596 SY65590:TB65596 ACU65590:ACX65596 AMQ65590:AMT65596 AWM65590:AWP65596 BGI65590:BGL65596 BQE65590:BQH65596 CAA65590:CAD65596 CJW65590:CJZ65596 CTS65590:CTV65596 DDO65590:DDR65596 DNK65590:DNN65596 DXG65590:DXJ65596 EHC65590:EHF65596 EQY65590:ERB65596 FAU65590:FAX65596 FKQ65590:FKT65596 FUM65590:FUP65596 GEI65590:GEL65596 GOE65590:GOH65596 GYA65590:GYD65596 HHW65590:HHZ65596 HRS65590:HRV65596 IBO65590:IBR65596 ILK65590:ILN65596 IVG65590:IVJ65596 JFC65590:JFF65596 JOY65590:JPB65596 JYU65590:JYX65596 KIQ65590:KIT65596 KSM65590:KSP65596 LCI65590:LCL65596 LME65590:LMH65596 LWA65590:LWD65596 MFW65590:MFZ65596 MPS65590:MPV65596 MZO65590:MZR65596 NJK65590:NJN65596 NTG65590:NTJ65596 ODC65590:ODF65596 OMY65590:ONB65596 OWU65590:OWX65596 PGQ65590:PGT65596 PQM65590:PQP65596 QAI65590:QAL65596 QKE65590:QKH65596 QUA65590:QUD65596 RDW65590:RDZ65596 RNS65590:RNV65596 RXO65590:RXR65596 SHK65590:SHN65596 SRG65590:SRJ65596 TBC65590:TBF65596 TKY65590:TLB65596 TUU65590:TUX65596 UEQ65590:UET65596 UOM65590:UOP65596 UYI65590:UYL65596 VIE65590:VIH65596 VSA65590:VSD65596 WBW65590:WBZ65596 WLS65590:WLV65596 WVO65590:WVR65596 H131126:K131132 JC131126:JF131132 SY131126:TB131132 ACU131126:ACX131132 AMQ131126:AMT131132 AWM131126:AWP131132 BGI131126:BGL131132 BQE131126:BQH131132 CAA131126:CAD131132 CJW131126:CJZ131132 CTS131126:CTV131132 DDO131126:DDR131132 DNK131126:DNN131132 DXG131126:DXJ131132 EHC131126:EHF131132 EQY131126:ERB131132 FAU131126:FAX131132 FKQ131126:FKT131132 FUM131126:FUP131132 GEI131126:GEL131132 GOE131126:GOH131132 GYA131126:GYD131132 HHW131126:HHZ131132 HRS131126:HRV131132 IBO131126:IBR131132 ILK131126:ILN131132 IVG131126:IVJ131132 JFC131126:JFF131132 JOY131126:JPB131132 JYU131126:JYX131132 KIQ131126:KIT131132 KSM131126:KSP131132 LCI131126:LCL131132 LME131126:LMH131132 LWA131126:LWD131132 MFW131126:MFZ131132 MPS131126:MPV131132 MZO131126:MZR131132 NJK131126:NJN131132 NTG131126:NTJ131132 ODC131126:ODF131132 OMY131126:ONB131132 OWU131126:OWX131132 PGQ131126:PGT131132 PQM131126:PQP131132 QAI131126:QAL131132 QKE131126:QKH131132 QUA131126:QUD131132 RDW131126:RDZ131132 RNS131126:RNV131132 RXO131126:RXR131132 SHK131126:SHN131132 SRG131126:SRJ131132 TBC131126:TBF131132 TKY131126:TLB131132 TUU131126:TUX131132 UEQ131126:UET131132 UOM131126:UOP131132 UYI131126:UYL131132 VIE131126:VIH131132 VSA131126:VSD131132 WBW131126:WBZ131132 WLS131126:WLV131132 WVO131126:WVR131132 H196662:K196668 JC196662:JF196668 SY196662:TB196668 ACU196662:ACX196668 AMQ196662:AMT196668 AWM196662:AWP196668 BGI196662:BGL196668 BQE196662:BQH196668 CAA196662:CAD196668 CJW196662:CJZ196668 CTS196662:CTV196668 DDO196662:DDR196668 DNK196662:DNN196668 DXG196662:DXJ196668 EHC196662:EHF196668 EQY196662:ERB196668 FAU196662:FAX196668 FKQ196662:FKT196668 FUM196662:FUP196668 GEI196662:GEL196668 GOE196662:GOH196668 GYA196662:GYD196668 HHW196662:HHZ196668 HRS196662:HRV196668 IBO196662:IBR196668 ILK196662:ILN196668 IVG196662:IVJ196668 JFC196662:JFF196668 JOY196662:JPB196668 JYU196662:JYX196668 KIQ196662:KIT196668 KSM196662:KSP196668 LCI196662:LCL196668 LME196662:LMH196668 LWA196662:LWD196668 MFW196662:MFZ196668 MPS196662:MPV196668 MZO196662:MZR196668 NJK196662:NJN196668 NTG196662:NTJ196668 ODC196662:ODF196668 OMY196662:ONB196668 OWU196662:OWX196668 PGQ196662:PGT196668 PQM196662:PQP196668 QAI196662:QAL196668 QKE196662:QKH196668 QUA196662:QUD196668 RDW196662:RDZ196668 RNS196662:RNV196668 RXO196662:RXR196668 SHK196662:SHN196668 SRG196662:SRJ196668 TBC196662:TBF196668 TKY196662:TLB196668 TUU196662:TUX196668 UEQ196662:UET196668 UOM196662:UOP196668 UYI196662:UYL196668 VIE196662:VIH196668 VSA196662:VSD196668 WBW196662:WBZ196668 WLS196662:WLV196668 WVO196662:WVR196668 H262198:K262204 JC262198:JF262204 SY262198:TB262204 ACU262198:ACX262204 AMQ262198:AMT262204 AWM262198:AWP262204 BGI262198:BGL262204 BQE262198:BQH262204 CAA262198:CAD262204 CJW262198:CJZ262204 CTS262198:CTV262204 DDO262198:DDR262204 DNK262198:DNN262204 DXG262198:DXJ262204 EHC262198:EHF262204 EQY262198:ERB262204 FAU262198:FAX262204 FKQ262198:FKT262204 FUM262198:FUP262204 GEI262198:GEL262204 GOE262198:GOH262204 GYA262198:GYD262204 HHW262198:HHZ262204 HRS262198:HRV262204 IBO262198:IBR262204 ILK262198:ILN262204 IVG262198:IVJ262204 JFC262198:JFF262204 JOY262198:JPB262204 JYU262198:JYX262204 KIQ262198:KIT262204 KSM262198:KSP262204 LCI262198:LCL262204 LME262198:LMH262204 LWA262198:LWD262204 MFW262198:MFZ262204 MPS262198:MPV262204 MZO262198:MZR262204 NJK262198:NJN262204 NTG262198:NTJ262204 ODC262198:ODF262204 OMY262198:ONB262204 OWU262198:OWX262204 PGQ262198:PGT262204 PQM262198:PQP262204 QAI262198:QAL262204 QKE262198:QKH262204 QUA262198:QUD262204 RDW262198:RDZ262204 RNS262198:RNV262204 RXO262198:RXR262204 SHK262198:SHN262204 SRG262198:SRJ262204 TBC262198:TBF262204 TKY262198:TLB262204 TUU262198:TUX262204 UEQ262198:UET262204 UOM262198:UOP262204 UYI262198:UYL262204 VIE262198:VIH262204 VSA262198:VSD262204 WBW262198:WBZ262204 WLS262198:WLV262204 WVO262198:WVR262204 H327734:K327740 JC327734:JF327740 SY327734:TB327740 ACU327734:ACX327740 AMQ327734:AMT327740 AWM327734:AWP327740 BGI327734:BGL327740 BQE327734:BQH327740 CAA327734:CAD327740 CJW327734:CJZ327740 CTS327734:CTV327740 DDO327734:DDR327740 DNK327734:DNN327740 DXG327734:DXJ327740 EHC327734:EHF327740 EQY327734:ERB327740 FAU327734:FAX327740 FKQ327734:FKT327740 FUM327734:FUP327740 GEI327734:GEL327740 GOE327734:GOH327740 GYA327734:GYD327740 HHW327734:HHZ327740 HRS327734:HRV327740 IBO327734:IBR327740 ILK327734:ILN327740 IVG327734:IVJ327740 JFC327734:JFF327740 JOY327734:JPB327740 JYU327734:JYX327740 KIQ327734:KIT327740 KSM327734:KSP327740 LCI327734:LCL327740 LME327734:LMH327740 LWA327734:LWD327740 MFW327734:MFZ327740 MPS327734:MPV327740 MZO327734:MZR327740 NJK327734:NJN327740 NTG327734:NTJ327740 ODC327734:ODF327740 OMY327734:ONB327740 OWU327734:OWX327740 PGQ327734:PGT327740 PQM327734:PQP327740 QAI327734:QAL327740 QKE327734:QKH327740 QUA327734:QUD327740 RDW327734:RDZ327740 RNS327734:RNV327740 RXO327734:RXR327740 SHK327734:SHN327740 SRG327734:SRJ327740 TBC327734:TBF327740 TKY327734:TLB327740 TUU327734:TUX327740 UEQ327734:UET327740 UOM327734:UOP327740 UYI327734:UYL327740 VIE327734:VIH327740 VSA327734:VSD327740 WBW327734:WBZ327740 WLS327734:WLV327740 WVO327734:WVR327740 H393270:K393276 JC393270:JF393276 SY393270:TB393276 ACU393270:ACX393276 AMQ393270:AMT393276 AWM393270:AWP393276 BGI393270:BGL393276 BQE393270:BQH393276 CAA393270:CAD393276 CJW393270:CJZ393276 CTS393270:CTV393276 DDO393270:DDR393276 DNK393270:DNN393276 DXG393270:DXJ393276 EHC393270:EHF393276 EQY393270:ERB393276 FAU393270:FAX393276 FKQ393270:FKT393276 FUM393270:FUP393276 GEI393270:GEL393276 GOE393270:GOH393276 GYA393270:GYD393276 HHW393270:HHZ393276 HRS393270:HRV393276 IBO393270:IBR393276 ILK393270:ILN393276 IVG393270:IVJ393276 JFC393270:JFF393276 JOY393270:JPB393276 JYU393270:JYX393276 KIQ393270:KIT393276 KSM393270:KSP393276 LCI393270:LCL393276 LME393270:LMH393276 LWA393270:LWD393276 MFW393270:MFZ393276 MPS393270:MPV393276 MZO393270:MZR393276 NJK393270:NJN393276 NTG393270:NTJ393276 ODC393270:ODF393276 OMY393270:ONB393276 OWU393270:OWX393276 PGQ393270:PGT393276 PQM393270:PQP393276 QAI393270:QAL393276 QKE393270:QKH393276 QUA393270:QUD393276 RDW393270:RDZ393276 RNS393270:RNV393276 RXO393270:RXR393276 SHK393270:SHN393276 SRG393270:SRJ393276 TBC393270:TBF393276 TKY393270:TLB393276 TUU393270:TUX393276 UEQ393270:UET393276 UOM393270:UOP393276 UYI393270:UYL393276 VIE393270:VIH393276 VSA393270:VSD393276 WBW393270:WBZ393276 WLS393270:WLV393276 WVO393270:WVR393276 H458806:K458812 JC458806:JF458812 SY458806:TB458812 ACU458806:ACX458812 AMQ458806:AMT458812 AWM458806:AWP458812 BGI458806:BGL458812 BQE458806:BQH458812 CAA458806:CAD458812 CJW458806:CJZ458812 CTS458806:CTV458812 DDO458806:DDR458812 DNK458806:DNN458812 DXG458806:DXJ458812 EHC458806:EHF458812 EQY458806:ERB458812 FAU458806:FAX458812 FKQ458806:FKT458812 FUM458806:FUP458812 GEI458806:GEL458812 GOE458806:GOH458812 GYA458806:GYD458812 HHW458806:HHZ458812 HRS458806:HRV458812 IBO458806:IBR458812 ILK458806:ILN458812 IVG458806:IVJ458812 JFC458806:JFF458812 JOY458806:JPB458812 JYU458806:JYX458812 KIQ458806:KIT458812 KSM458806:KSP458812 LCI458806:LCL458812 LME458806:LMH458812 LWA458806:LWD458812 MFW458806:MFZ458812 MPS458806:MPV458812 MZO458806:MZR458812 NJK458806:NJN458812 NTG458806:NTJ458812 ODC458806:ODF458812 OMY458806:ONB458812 OWU458806:OWX458812 PGQ458806:PGT458812 PQM458806:PQP458812 QAI458806:QAL458812 QKE458806:QKH458812 QUA458806:QUD458812 RDW458806:RDZ458812 RNS458806:RNV458812 RXO458806:RXR458812 SHK458806:SHN458812 SRG458806:SRJ458812 TBC458806:TBF458812 TKY458806:TLB458812 TUU458806:TUX458812 UEQ458806:UET458812 UOM458806:UOP458812 UYI458806:UYL458812 VIE458806:VIH458812 VSA458806:VSD458812 WBW458806:WBZ458812 WLS458806:WLV458812 WVO458806:WVR458812 H524342:K524348 JC524342:JF524348 SY524342:TB524348 ACU524342:ACX524348 AMQ524342:AMT524348 AWM524342:AWP524348 BGI524342:BGL524348 BQE524342:BQH524348 CAA524342:CAD524348 CJW524342:CJZ524348 CTS524342:CTV524348 DDO524342:DDR524348 DNK524342:DNN524348 DXG524342:DXJ524348 EHC524342:EHF524348 EQY524342:ERB524348 FAU524342:FAX524348 FKQ524342:FKT524348 FUM524342:FUP524348 GEI524342:GEL524348 GOE524342:GOH524348 GYA524342:GYD524348 HHW524342:HHZ524348 HRS524342:HRV524348 IBO524342:IBR524348 ILK524342:ILN524348 IVG524342:IVJ524348 JFC524342:JFF524348 JOY524342:JPB524348 JYU524342:JYX524348 KIQ524342:KIT524348 KSM524342:KSP524348 LCI524342:LCL524348 LME524342:LMH524348 LWA524342:LWD524348 MFW524342:MFZ524348 MPS524342:MPV524348 MZO524342:MZR524348 NJK524342:NJN524348 NTG524342:NTJ524348 ODC524342:ODF524348 OMY524342:ONB524348 OWU524342:OWX524348 PGQ524342:PGT524348 PQM524342:PQP524348 QAI524342:QAL524348 QKE524342:QKH524348 QUA524342:QUD524348 RDW524342:RDZ524348 RNS524342:RNV524348 RXO524342:RXR524348 SHK524342:SHN524348 SRG524342:SRJ524348 TBC524342:TBF524348 TKY524342:TLB524348 TUU524342:TUX524348 UEQ524342:UET524348 UOM524342:UOP524348 UYI524342:UYL524348 VIE524342:VIH524348 VSA524342:VSD524348 WBW524342:WBZ524348 WLS524342:WLV524348 WVO524342:WVR524348 H589878:K589884 JC589878:JF589884 SY589878:TB589884 ACU589878:ACX589884 AMQ589878:AMT589884 AWM589878:AWP589884 BGI589878:BGL589884 BQE589878:BQH589884 CAA589878:CAD589884 CJW589878:CJZ589884 CTS589878:CTV589884 DDO589878:DDR589884 DNK589878:DNN589884 DXG589878:DXJ589884 EHC589878:EHF589884 EQY589878:ERB589884 FAU589878:FAX589884 FKQ589878:FKT589884 FUM589878:FUP589884 GEI589878:GEL589884 GOE589878:GOH589884 GYA589878:GYD589884 HHW589878:HHZ589884 HRS589878:HRV589884 IBO589878:IBR589884 ILK589878:ILN589884 IVG589878:IVJ589884 JFC589878:JFF589884 JOY589878:JPB589884 JYU589878:JYX589884 KIQ589878:KIT589884 KSM589878:KSP589884 LCI589878:LCL589884 LME589878:LMH589884 LWA589878:LWD589884 MFW589878:MFZ589884 MPS589878:MPV589884 MZO589878:MZR589884 NJK589878:NJN589884 NTG589878:NTJ589884 ODC589878:ODF589884 OMY589878:ONB589884 OWU589878:OWX589884 PGQ589878:PGT589884 PQM589878:PQP589884 QAI589878:QAL589884 QKE589878:QKH589884 QUA589878:QUD589884 RDW589878:RDZ589884 RNS589878:RNV589884 RXO589878:RXR589884 SHK589878:SHN589884 SRG589878:SRJ589884 TBC589878:TBF589884 TKY589878:TLB589884 TUU589878:TUX589884 UEQ589878:UET589884 UOM589878:UOP589884 UYI589878:UYL589884 VIE589878:VIH589884 VSA589878:VSD589884 WBW589878:WBZ589884 WLS589878:WLV589884 WVO589878:WVR589884 H655414:K655420 JC655414:JF655420 SY655414:TB655420 ACU655414:ACX655420 AMQ655414:AMT655420 AWM655414:AWP655420 BGI655414:BGL655420 BQE655414:BQH655420 CAA655414:CAD655420 CJW655414:CJZ655420 CTS655414:CTV655420 DDO655414:DDR655420 DNK655414:DNN655420 DXG655414:DXJ655420 EHC655414:EHF655420 EQY655414:ERB655420 FAU655414:FAX655420 FKQ655414:FKT655420 FUM655414:FUP655420 GEI655414:GEL655420 GOE655414:GOH655420 GYA655414:GYD655420 HHW655414:HHZ655420 HRS655414:HRV655420 IBO655414:IBR655420 ILK655414:ILN655420 IVG655414:IVJ655420 JFC655414:JFF655420 JOY655414:JPB655420 JYU655414:JYX655420 KIQ655414:KIT655420 KSM655414:KSP655420 LCI655414:LCL655420 LME655414:LMH655420 LWA655414:LWD655420 MFW655414:MFZ655420 MPS655414:MPV655420 MZO655414:MZR655420 NJK655414:NJN655420 NTG655414:NTJ655420 ODC655414:ODF655420 OMY655414:ONB655420 OWU655414:OWX655420 PGQ655414:PGT655420 PQM655414:PQP655420 QAI655414:QAL655420 QKE655414:QKH655420 QUA655414:QUD655420 RDW655414:RDZ655420 RNS655414:RNV655420 RXO655414:RXR655420 SHK655414:SHN655420 SRG655414:SRJ655420 TBC655414:TBF655420 TKY655414:TLB655420 TUU655414:TUX655420 UEQ655414:UET655420 UOM655414:UOP655420 UYI655414:UYL655420 VIE655414:VIH655420 VSA655414:VSD655420 WBW655414:WBZ655420 WLS655414:WLV655420 WVO655414:WVR655420 H720950:K720956 JC720950:JF720956 SY720950:TB720956 ACU720950:ACX720956 AMQ720950:AMT720956 AWM720950:AWP720956 BGI720950:BGL720956 BQE720950:BQH720956 CAA720950:CAD720956 CJW720950:CJZ720956 CTS720950:CTV720956 DDO720950:DDR720956 DNK720950:DNN720956 DXG720950:DXJ720956 EHC720950:EHF720956 EQY720950:ERB720956 FAU720950:FAX720956 FKQ720950:FKT720956 FUM720950:FUP720956 GEI720950:GEL720956 GOE720950:GOH720956 GYA720950:GYD720956 HHW720950:HHZ720956 HRS720950:HRV720956 IBO720950:IBR720956 ILK720950:ILN720956 IVG720950:IVJ720956 JFC720950:JFF720956 JOY720950:JPB720956 JYU720950:JYX720956 KIQ720950:KIT720956 KSM720950:KSP720956 LCI720950:LCL720956 LME720950:LMH720956 LWA720950:LWD720956 MFW720950:MFZ720956 MPS720950:MPV720956 MZO720950:MZR720956 NJK720950:NJN720956 NTG720950:NTJ720956 ODC720950:ODF720956 OMY720950:ONB720956 OWU720950:OWX720956 PGQ720950:PGT720956 PQM720950:PQP720956 QAI720950:QAL720956 QKE720950:QKH720956 QUA720950:QUD720956 RDW720950:RDZ720956 RNS720950:RNV720956 RXO720950:RXR720956 SHK720950:SHN720956 SRG720950:SRJ720956 TBC720950:TBF720956 TKY720950:TLB720956 TUU720950:TUX720956 UEQ720950:UET720956 UOM720950:UOP720956 UYI720950:UYL720956 VIE720950:VIH720956 VSA720950:VSD720956 WBW720950:WBZ720956 WLS720950:WLV720956 WVO720950:WVR720956 H786486:K786492 JC786486:JF786492 SY786486:TB786492 ACU786486:ACX786492 AMQ786486:AMT786492 AWM786486:AWP786492 BGI786486:BGL786492 BQE786486:BQH786492 CAA786486:CAD786492 CJW786486:CJZ786492 CTS786486:CTV786492 DDO786486:DDR786492 DNK786486:DNN786492 DXG786486:DXJ786492 EHC786486:EHF786492 EQY786486:ERB786492 FAU786486:FAX786492 FKQ786486:FKT786492 FUM786486:FUP786492 GEI786486:GEL786492 GOE786486:GOH786492 GYA786486:GYD786492 HHW786486:HHZ786492 HRS786486:HRV786492 IBO786486:IBR786492 ILK786486:ILN786492 IVG786486:IVJ786492 JFC786486:JFF786492 JOY786486:JPB786492 JYU786486:JYX786492 KIQ786486:KIT786492 KSM786486:KSP786492 LCI786486:LCL786492 LME786486:LMH786492 LWA786486:LWD786492 MFW786486:MFZ786492 MPS786486:MPV786492 MZO786486:MZR786492 NJK786486:NJN786492 NTG786486:NTJ786492 ODC786486:ODF786492 OMY786486:ONB786492 OWU786486:OWX786492 PGQ786486:PGT786492 PQM786486:PQP786492 QAI786486:QAL786492 QKE786486:QKH786492 QUA786486:QUD786492 RDW786486:RDZ786492 RNS786486:RNV786492 RXO786486:RXR786492 SHK786486:SHN786492 SRG786486:SRJ786492 TBC786486:TBF786492 TKY786486:TLB786492 TUU786486:TUX786492 UEQ786486:UET786492 UOM786486:UOP786492 UYI786486:UYL786492 VIE786486:VIH786492 VSA786486:VSD786492 WBW786486:WBZ786492 WLS786486:WLV786492 WVO786486:WVR786492 H852022:K852028 JC852022:JF852028 SY852022:TB852028 ACU852022:ACX852028 AMQ852022:AMT852028 AWM852022:AWP852028 BGI852022:BGL852028 BQE852022:BQH852028 CAA852022:CAD852028 CJW852022:CJZ852028 CTS852022:CTV852028 DDO852022:DDR852028 DNK852022:DNN852028 DXG852022:DXJ852028 EHC852022:EHF852028 EQY852022:ERB852028 FAU852022:FAX852028 FKQ852022:FKT852028 FUM852022:FUP852028 GEI852022:GEL852028 GOE852022:GOH852028 GYA852022:GYD852028 HHW852022:HHZ852028 HRS852022:HRV852028 IBO852022:IBR852028 ILK852022:ILN852028 IVG852022:IVJ852028 JFC852022:JFF852028 JOY852022:JPB852028 JYU852022:JYX852028 KIQ852022:KIT852028 KSM852022:KSP852028 LCI852022:LCL852028 LME852022:LMH852028 LWA852022:LWD852028 MFW852022:MFZ852028 MPS852022:MPV852028 MZO852022:MZR852028 NJK852022:NJN852028 NTG852022:NTJ852028 ODC852022:ODF852028 OMY852022:ONB852028 OWU852022:OWX852028 PGQ852022:PGT852028 PQM852022:PQP852028 QAI852022:QAL852028 QKE852022:QKH852028 QUA852022:QUD852028 RDW852022:RDZ852028 RNS852022:RNV852028 RXO852022:RXR852028 SHK852022:SHN852028 SRG852022:SRJ852028 TBC852022:TBF852028 TKY852022:TLB852028 TUU852022:TUX852028 UEQ852022:UET852028 UOM852022:UOP852028 UYI852022:UYL852028 VIE852022:VIH852028 VSA852022:VSD852028 WBW852022:WBZ852028 WLS852022:WLV852028 WVO852022:WVR852028 H917558:K917564 JC917558:JF917564 SY917558:TB917564 ACU917558:ACX917564 AMQ917558:AMT917564 AWM917558:AWP917564 BGI917558:BGL917564 BQE917558:BQH917564 CAA917558:CAD917564 CJW917558:CJZ917564 CTS917558:CTV917564 DDO917558:DDR917564 DNK917558:DNN917564 DXG917558:DXJ917564 EHC917558:EHF917564 EQY917558:ERB917564 FAU917558:FAX917564 FKQ917558:FKT917564 FUM917558:FUP917564 GEI917558:GEL917564 GOE917558:GOH917564 GYA917558:GYD917564 HHW917558:HHZ917564 HRS917558:HRV917564 IBO917558:IBR917564 ILK917558:ILN917564 IVG917558:IVJ917564 JFC917558:JFF917564 JOY917558:JPB917564 JYU917558:JYX917564 KIQ917558:KIT917564 KSM917558:KSP917564 LCI917558:LCL917564 LME917558:LMH917564 LWA917558:LWD917564 MFW917558:MFZ917564 MPS917558:MPV917564 MZO917558:MZR917564 NJK917558:NJN917564 NTG917558:NTJ917564 ODC917558:ODF917564 OMY917558:ONB917564 OWU917558:OWX917564 PGQ917558:PGT917564 PQM917558:PQP917564 QAI917558:QAL917564 QKE917558:QKH917564 QUA917558:QUD917564 RDW917558:RDZ917564 RNS917558:RNV917564 RXO917558:RXR917564 SHK917558:SHN917564 SRG917558:SRJ917564 TBC917558:TBF917564 TKY917558:TLB917564 TUU917558:TUX917564 UEQ917558:UET917564 UOM917558:UOP917564 UYI917558:UYL917564 VIE917558:VIH917564 VSA917558:VSD917564 WBW917558:WBZ917564 WLS917558:WLV917564 WVO917558:WVR917564 H983094:K983100 JC983094:JF983100 SY983094:TB983100 ACU983094:ACX983100 AMQ983094:AMT983100 AWM983094:AWP983100 BGI983094:BGL983100 BQE983094:BQH983100 CAA983094:CAD983100 CJW983094:CJZ983100 CTS983094:CTV983100 DDO983094:DDR983100 DNK983094:DNN983100 DXG983094:DXJ983100 EHC983094:EHF983100 EQY983094:ERB983100 FAU983094:FAX983100 FKQ983094:FKT983100 FUM983094:FUP983100 GEI983094:GEL983100 GOE983094:GOH983100 GYA983094:GYD983100 HHW983094:HHZ983100 HRS983094:HRV983100 IBO983094:IBR983100 ILK983094:ILN983100 IVG983094:IVJ983100 JFC983094:JFF983100 JOY983094:JPB983100 JYU983094:JYX983100 KIQ983094:KIT983100 KSM983094:KSP983100 LCI983094:LCL983100 LME983094:LMH983100 LWA983094:LWD983100 MFW983094:MFZ983100 MPS983094:MPV983100 MZO983094:MZR983100 NJK983094:NJN983100 NTG983094:NTJ983100 ODC983094:ODF983100 OMY983094:ONB983100 OWU983094:OWX983100 PGQ983094:PGT983100 PQM983094:PQP983100 QAI983094:QAL983100 QKE983094:QKH983100 QUA983094:QUD983100 RDW983094:RDZ983100 RNS983094:RNV983100 RXO983094:RXR983100 SHK983094:SHN983100 SRG983094:SRJ983100 TBC983094:TBF983100 TKY983094:TLB983100 TUU983094:TUX983100 UEQ983094:UET983100 UOM983094:UOP983100 UYI983094:UYL983100 VIE983094:VIH983100 VSA983094:VSD983100 WBW983094:WBZ983100 WLS983094:WLV983100 WVO983094:WVR983100 M67:M70 JM31:JN58 TI31:TJ58 ADE31:ADF58 ANA31:ANB58 AWW31:AWX58 BGS31:BGT58 BQO31:BQP58 CAK31:CAL58 CKG31:CKH58 CUC31:CUD58 DDY31:DDZ58 DNU31:DNV58 DXQ31:DXR58 EHM31:EHN58 ERI31:ERJ58 FBE31:FBF58 FLA31:FLB58 FUW31:FUX58 GES31:GET58 GOO31:GOP58 GYK31:GYL58 HIG31:HIH58 HSC31:HSD58 IBY31:IBZ58 ILU31:ILV58 IVQ31:IVR58 JFM31:JFN58 JPI31:JPJ58 JZE31:JZF58 KJA31:KJB58 KSW31:KSX58 LCS31:LCT58 LMO31:LMP58 LWK31:LWL58 MGG31:MGH58 MQC31:MQD58 MZY31:MZZ58 NJU31:NJV58 NTQ31:NTR58 ODM31:ODN58 ONI31:ONJ58 OXE31:OXF58 PHA31:PHB58 PQW31:PQX58 QAS31:QAT58 QKO31:QKP58 QUK31:QUL58 REG31:REH58 ROC31:ROD58 RXY31:RXZ58 SHU31:SHV58 SRQ31:SRR58 TBM31:TBN58 TLI31:TLJ58 TVE31:TVF58 UFA31:UFB58 UOW31:UOX58 UYS31:UYT58 VIO31:VIP58 VSK31:VSL58 WCG31:WCH58 WMC31:WMD58 WVY31:WVZ58 R65569:S65596 JM65569:JN65596 TI65569:TJ65596 ADE65569:ADF65596 ANA65569:ANB65596 AWW65569:AWX65596 BGS65569:BGT65596 BQO65569:BQP65596 CAK65569:CAL65596 CKG65569:CKH65596 CUC65569:CUD65596 DDY65569:DDZ65596 DNU65569:DNV65596 DXQ65569:DXR65596 EHM65569:EHN65596 ERI65569:ERJ65596 FBE65569:FBF65596 FLA65569:FLB65596 FUW65569:FUX65596 GES65569:GET65596 GOO65569:GOP65596 GYK65569:GYL65596 HIG65569:HIH65596 HSC65569:HSD65596 IBY65569:IBZ65596 ILU65569:ILV65596 IVQ65569:IVR65596 JFM65569:JFN65596 JPI65569:JPJ65596 JZE65569:JZF65596 KJA65569:KJB65596 KSW65569:KSX65596 LCS65569:LCT65596 LMO65569:LMP65596 LWK65569:LWL65596 MGG65569:MGH65596 MQC65569:MQD65596 MZY65569:MZZ65596 NJU65569:NJV65596 NTQ65569:NTR65596 ODM65569:ODN65596 ONI65569:ONJ65596 OXE65569:OXF65596 PHA65569:PHB65596 PQW65569:PQX65596 QAS65569:QAT65596 QKO65569:QKP65596 QUK65569:QUL65596 REG65569:REH65596 ROC65569:ROD65596 RXY65569:RXZ65596 SHU65569:SHV65596 SRQ65569:SRR65596 TBM65569:TBN65596 TLI65569:TLJ65596 TVE65569:TVF65596 UFA65569:UFB65596 UOW65569:UOX65596 UYS65569:UYT65596 VIO65569:VIP65596 VSK65569:VSL65596 WCG65569:WCH65596 WMC65569:WMD65596 WVY65569:WVZ65596 R131105:S131132 JM131105:JN131132 TI131105:TJ131132 ADE131105:ADF131132 ANA131105:ANB131132 AWW131105:AWX131132 BGS131105:BGT131132 BQO131105:BQP131132 CAK131105:CAL131132 CKG131105:CKH131132 CUC131105:CUD131132 DDY131105:DDZ131132 DNU131105:DNV131132 DXQ131105:DXR131132 EHM131105:EHN131132 ERI131105:ERJ131132 FBE131105:FBF131132 FLA131105:FLB131132 FUW131105:FUX131132 GES131105:GET131132 GOO131105:GOP131132 GYK131105:GYL131132 HIG131105:HIH131132 HSC131105:HSD131132 IBY131105:IBZ131132 ILU131105:ILV131132 IVQ131105:IVR131132 JFM131105:JFN131132 JPI131105:JPJ131132 JZE131105:JZF131132 KJA131105:KJB131132 KSW131105:KSX131132 LCS131105:LCT131132 LMO131105:LMP131132 LWK131105:LWL131132 MGG131105:MGH131132 MQC131105:MQD131132 MZY131105:MZZ131132 NJU131105:NJV131132 NTQ131105:NTR131132 ODM131105:ODN131132 ONI131105:ONJ131132 OXE131105:OXF131132 PHA131105:PHB131132 PQW131105:PQX131132 QAS131105:QAT131132 QKO131105:QKP131132 QUK131105:QUL131132 REG131105:REH131132 ROC131105:ROD131132 RXY131105:RXZ131132 SHU131105:SHV131132 SRQ131105:SRR131132 TBM131105:TBN131132 TLI131105:TLJ131132 TVE131105:TVF131132 UFA131105:UFB131132 UOW131105:UOX131132 UYS131105:UYT131132 VIO131105:VIP131132 VSK131105:VSL131132 WCG131105:WCH131132 WMC131105:WMD131132 WVY131105:WVZ131132 R196641:S196668 JM196641:JN196668 TI196641:TJ196668 ADE196641:ADF196668 ANA196641:ANB196668 AWW196641:AWX196668 BGS196641:BGT196668 BQO196641:BQP196668 CAK196641:CAL196668 CKG196641:CKH196668 CUC196641:CUD196668 DDY196641:DDZ196668 DNU196641:DNV196668 DXQ196641:DXR196668 EHM196641:EHN196668 ERI196641:ERJ196668 FBE196641:FBF196668 FLA196641:FLB196668 FUW196641:FUX196668 GES196641:GET196668 GOO196641:GOP196668 GYK196641:GYL196668 HIG196641:HIH196668 HSC196641:HSD196668 IBY196641:IBZ196668 ILU196641:ILV196668 IVQ196641:IVR196668 JFM196641:JFN196668 JPI196641:JPJ196668 JZE196641:JZF196668 KJA196641:KJB196668 KSW196641:KSX196668 LCS196641:LCT196668 LMO196641:LMP196668 LWK196641:LWL196668 MGG196641:MGH196668 MQC196641:MQD196668 MZY196641:MZZ196668 NJU196641:NJV196668 NTQ196641:NTR196668 ODM196641:ODN196668 ONI196641:ONJ196668 OXE196641:OXF196668 PHA196641:PHB196668 PQW196641:PQX196668 QAS196641:QAT196668 QKO196641:QKP196668 QUK196641:QUL196668 REG196641:REH196668 ROC196641:ROD196668 RXY196641:RXZ196668 SHU196641:SHV196668 SRQ196641:SRR196668 TBM196641:TBN196668 TLI196641:TLJ196668 TVE196641:TVF196668 UFA196641:UFB196668 UOW196641:UOX196668 UYS196641:UYT196668 VIO196641:VIP196668 VSK196641:VSL196668 WCG196641:WCH196668 WMC196641:WMD196668 WVY196641:WVZ196668 R262177:S262204 JM262177:JN262204 TI262177:TJ262204 ADE262177:ADF262204 ANA262177:ANB262204 AWW262177:AWX262204 BGS262177:BGT262204 BQO262177:BQP262204 CAK262177:CAL262204 CKG262177:CKH262204 CUC262177:CUD262204 DDY262177:DDZ262204 DNU262177:DNV262204 DXQ262177:DXR262204 EHM262177:EHN262204 ERI262177:ERJ262204 FBE262177:FBF262204 FLA262177:FLB262204 FUW262177:FUX262204 GES262177:GET262204 GOO262177:GOP262204 GYK262177:GYL262204 HIG262177:HIH262204 HSC262177:HSD262204 IBY262177:IBZ262204 ILU262177:ILV262204 IVQ262177:IVR262204 JFM262177:JFN262204 JPI262177:JPJ262204 JZE262177:JZF262204 KJA262177:KJB262204 KSW262177:KSX262204 LCS262177:LCT262204 LMO262177:LMP262204 LWK262177:LWL262204 MGG262177:MGH262204 MQC262177:MQD262204 MZY262177:MZZ262204 NJU262177:NJV262204 NTQ262177:NTR262204 ODM262177:ODN262204 ONI262177:ONJ262204 OXE262177:OXF262204 PHA262177:PHB262204 PQW262177:PQX262204 QAS262177:QAT262204 QKO262177:QKP262204 QUK262177:QUL262204 REG262177:REH262204 ROC262177:ROD262204 RXY262177:RXZ262204 SHU262177:SHV262204 SRQ262177:SRR262204 TBM262177:TBN262204 TLI262177:TLJ262204 TVE262177:TVF262204 UFA262177:UFB262204 UOW262177:UOX262204 UYS262177:UYT262204 VIO262177:VIP262204 VSK262177:VSL262204 WCG262177:WCH262204 WMC262177:WMD262204 WVY262177:WVZ262204 R327713:S327740 JM327713:JN327740 TI327713:TJ327740 ADE327713:ADF327740 ANA327713:ANB327740 AWW327713:AWX327740 BGS327713:BGT327740 BQO327713:BQP327740 CAK327713:CAL327740 CKG327713:CKH327740 CUC327713:CUD327740 DDY327713:DDZ327740 DNU327713:DNV327740 DXQ327713:DXR327740 EHM327713:EHN327740 ERI327713:ERJ327740 FBE327713:FBF327740 FLA327713:FLB327740 FUW327713:FUX327740 GES327713:GET327740 GOO327713:GOP327740 GYK327713:GYL327740 HIG327713:HIH327740 HSC327713:HSD327740 IBY327713:IBZ327740 ILU327713:ILV327740 IVQ327713:IVR327740 JFM327713:JFN327740 JPI327713:JPJ327740 JZE327713:JZF327740 KJA327713:KJB327740 KSW327713:KSX327740 LCS327713:LCT327740 LMO327713:LMP327740 LWK327713:LWL327740 MGG327713:MGH327740 MQC327713:MQD327740 MZY327713:MZZ327740 NJU327713:NJV327740 NTQ327713:NTR327740 ODM327713:ODN327740 ONI327713:ONJ327740 OXE327713:OXF327740 PHA327713:PHB327740 PQW327713:PQX327740 QAS327713:QAT327740 QKO327713:QKP327740 QUK327713:QUL327740 REG327713:REH327740 ROC327713:ROD327740 RXY327713:RXZ327740 SHU327713:SHV327740 SRQ327713:SRR327740 TBM327713:TBN327740 TLI327713:TLJ327740 TVE327713:TVF327740 UFA327713:UFB327740 UOW327713:UOX327740 UYS327713:UYT327740 VIO327713:VIP327740 VSK327713:VSL327740 WCG327713:WCH327740 WMC327713:WMD327740 WVY327713:WVZ327740 R393249:S393276 JM393249:JN393276 TI393249:TJ393276 ADE393249:ADF393276 ANA393249:ANB393276 AWW393249:AWX393276 BGS393249:BGT393276 BQO393249:BQP393276 CAK393249:CAL393276 CKG393249:CKH393276 CUC393249:CUD393276 DDY393249:DDZ393276 DNU393249:DNV393276 DXQ393249:DXR393276 EHM393249:EHN393276 ERI393249:ERJ393276 FBE393249:FBF393276 FLA393249:FLB393276 FUW393249:FUX393276 GES393249:GET393276 GOO393249:GOP393276 GYK393249:GYL393276 HIG393249:HIH393276 HSC393249:HSD393276 IBY393249:IBZ393276 ILU393249:ILV393276 IVQ393249:IVR393276 JFM393249:JFN393276 JPI393249:JPJ393276 JZE393249:JZF393276 KJA393249:KJB393276 KSW393249:KSX393276 LCS393249:LCT393276 LMO393249:LMP393276 LWK393249:LWL393276 MGG393249:MGH393276 MQC393249:MQD393276 MZY393249:MZZ393276 NJU393249:NJV393276 NTQ393249:NTR393276 ODM393249:ODN393276 ONI393249:ONJ393276 OXE393249:OXF393276 PHA393249:PHB393276 PQW393249:PQX393276 QAS393249:QAT393276 QKO393249:QKP393276 QUK393249:QUL393276 REG393249:REH393276 ROC393249:ROD393276 RXY393249:RXZ393276 SHU393249:SHV393276 SRQ393249:SRR393276 TBM393249:TBN393276 TLI393249:TLJ393276 TVE393249:TVF393276 UFA393249:UFB393276 UOW393249:UOX393276 UYS393249:UYT393276 VIO393249:VIP393276 VSK393249:VSL393276 WCG393249:WCH393276 WMC393249:WMD393276 WVY393249:WVZ393276 R458785:S458812 JM458785:JN458812 TI458785:TJ458812 ADE458785:ADF458812 ANA458785:ANB458812 AWW458785:AWX458812 BGS458785:BGT458812 BQO458785:BQP458812 CAK458785:CAL458812 CKG458785:CKH458812 CUC458785:CUD458812 DDY458785:DDZ458812 DNU458785:DNV458812 DXQ458785:DXR458812 EHM458785:EHN458812 ERI458785:ERJ458812 FBE458785:FBF458812 FLA458785:FLB458812 FUW458785:FUX458812 GES458785:GET458812 GOO458785:GOP458812 GYK458785:GYL458812 HIG458785:HIH458812 HSC458785:HSD458812 IBY458785:IBZ458812 ILU458785:ILV458812 IVQ458785:IVR458812 JFM458785:JFN458812 JPI458785:JPJ458812 JZE458785:JZF458812 KJA458785:KJB458812 KSW458785:KSX458812 LCS458785:LCT458812 LMO458785:LMP458812 LWK458785:LWL458812 MGG458785:MGH458812 MQC458785:MQD458812 MZY458785:MZZ458812 NJU458785:NJV458812 NTQ458785:NTR458812 ODM458785:ODN458812 ONI458785:ONJ458812 OXE458785:OXF458812 PHA458785:PHB458812 PQW458785:PQX458812 QAS458785:QAT458812 QKO458785:QKP458812 QUK458785:QUL458812 REG458785:REH458812 ROC458785:ROD458812 RXY458785:RXZ458812 SHU458785:SHV458812 SRQ458785:SRR458812 TBM458785:TBN458812 TLI458785:TLJ458812 TVE458785:TVF458812 UFA458785:UFB458812 UOW458785:UOX458812 UYS458785:UYT458812 VIO458785:VIP458812 VSK458785:VSL458812 WCG458785:WCH458812 WMC458785:WMD458812 WVY458785:WVZ458812 R524321:S524348 JM524321:JN524348 TI524321:TJ524348 ADE524321:ADF524348 ANA524321:ANB524348 AWW524321:AWX524348 BGS524321:BGT524348 BQO524321:BQP524348 CAK524321:CAL524348 CKG524321:CKH524348 CUC524321:CUD524348 DDY524321:DDZ524348 DNU524321:DNV524348 DXQ524321:DXR524348 EHM524321:EHN524348 ERI524321:ERJ524348 FBE524321:FBF524348 FLA524321:FLB524348 FUW524321:FUX524348 GES524321:GET524348 GOO524321:GOP524348 GYK524321:GYL524348 HIG524321:HIH524348 HSC524321:HSD524348 IBY524321:IBZ524348 ILU524321:ILV524348 IVQ524321:IVR524348 JFM524321:JFN524348 JPI524321:JPJ524348 JZE524321:JZF524348 KJA524321:KJB524348 KSW524321:KSX524348 LCS524321:LCT524348 LMO524321:LMP524348 LWK524321:LWL524348 MGG524321:MGH524348 MQC524321:MQD524348 MZY524321:MZZ524348 NJU524321:NJV524348 NTQ524321:NTR524348 ODM524321:ODN524348 ONI524321:ONJ524348 OXE524321:OXF524348 PHA524321:PHB524348 PQW524321:PQX524348 QAS524321:QAT524348 QKO524321:QKP524348 QUK524321:QUL524348 REG524321:REH524348 ROC524321:ROD524348 RXY524321:RXZ524348 SHU524321:SHV524348 SRQ524321:SRR524348 TBM524321:TBN524348 TLI524321:TLJ524348 TVE524321:TVF524348 UFA524321:UFB524348 UOW524321:UOX524348 UYS524321:UYT524348 VIO524321:VIP524348 VSK524321:VSL524348 WCG524321:WCH524348 WMC524321:WMD524348 WVY524321:WVZ524348 R589857:S589884 JM589857:JN589884 TI589857:TJ589884 ADE589857:ADF589884 ANA589857:ANB589884 AWW589857:AWX589884 BGS589857:BGT589884 BQO589857:BQP589884 CAK589857:CAL589884 CKG589857:CKH589884 CUC589857:CUD589884 DDY589857:DDZ589884 DNU589857:DNV589884 DXQ589857:DXR589884 EHM589857:EHN589884 ERI589857:ERJ589884 FBE589857:FBF589884 FLA589857:FLB589884 FUW589857:FUX589884 GES589857:GET589884 GOO589857:GOP589884 GYK589857:GYL589884 HIG589857:HIH589884 HSC589857:HSD589884 IBY589857:IBZ589884 ILU589857:ILV589884 IVQ589857:IVR589884 JFM589857:JFN589884 JPI589857:JPJ589884 JZE589857:JZF589884 KJA589857:KJB589884 KSW589857:KSX589884 LCS589857:LCT589884 LMO589857:LMP589884 LWK589857:LWL589884 MGG589857:MGH589884 MQC589857:MQD589884 MZY589857:MZZ589884 NJU589857:NJV589884 NTQ589857:NTR589884 ODM589857:ODN589884 ONI589857:ONJ589884 OXE589857:OXF589884 PHA589857:PHB589884 PQW589857:PQX589884 QAS589857:QAT589884 QKO589857:QKP589884 QUK589857:QUL589884 REG589857:REH589884 ROC589857:ROD589884 RXY589857:RXZ589884 SHU589857:SHV589884 SRQ589857:SRR589884 TBM589857:TBN589884 TLI589857:TLJ589884 TVE589857:TVF589884 UFA589857:UFB589884 UOW589857:UOX589884 UYS589857:UYT589884 VIO589857:VIP589884 VSK589857:VSL589884 WCG589857:WCH589884 WMC589857:WMD589884 WVY589857:WVZ589884 R655393:S655420 JM655393:JN655420 TI655393:TJ655420 ADE655393:ADF655420 ANA655393:ANB655420 AWW655393:AWX655420 BGS655393:BGT655420 BQO655393:BQP655420 CAK655393:CAL655420 CKG655393:CKH655420 CUC655393:CUD655420 DDY655393:DDZ655420 DNU655393:DNV655420 DXQ655393:DXR655420 EHM655393:EHN655420 ERI655393:ERJ655420 FBE655393:FBF655420 FLA655393:FLB655420 FUW655393:FUX655420 GES655393:GET655420 GOO655393:GOP655420 GYK655393:GYL655420 HIG655393:HIH655420 HSC655393:HSD655420 IBY655393:IBZ655420 ILU655393:ILV655420 IVQ655393:IVR655420 JFM655393:JFN655420 JPI655393:JPJ655420 JZE655393:JZF655420 KJA655393:KJB655420 KSW655393:KSX655420 LCS655393:LCT655420 LMO655393:LMP655420 LWK655393:LWL655420 MGG655393:MGH655420 MQC655393:MQD655420 MZY655393:MZZ655420 NJU655393:NJV655420 NTQ655393:NTR655420 ODM655393:ODN655420 ONI655393:ONJ655420 OXE655393:OXF655420 PHA655393:PHB655420 PQW655393:PQX655420 QAS655393:QAT655420 QKO655393:QKP655420 QUK655393:QUL655420 REG655393:REH655420 ROC655393:ROD655420 RXY655393:RXZ655420 SHU655393:SHV655420 SRQ655393:SRR655420 TBM655393:TBN655420 TLI655393:TLJ655420 TVE655393:TVF655420 UFA655393:UFB655420 UOW655393:UOX655420 UYS655393:UYT655420 VIO655393:VIP655420 VSK655393:VSL655420 WCG655393:WCH655420 WMC655393:WMD655420 WVY655393:WVZ655420 R720929:S720956 JM720929:JN720956 TI720929:TJ720956 ADE720929:ADF720956 ANA720929:ANB720956 AWW720929:AWX720956 BGS720929:BGT720956 BQO720929:BQP720956 CAK720929:CAL720956 CKG720929:CKH720956 CUC720929:CUD720956 DDY720929:DDZ720956 DNU720929:DNV720956 DXQ720929:DXR720956 EHM720929:EHN720956 ERI720929:ERJ720956 FBE720929:FBF720956 FLA720929:FLB720956 FUW720929:FUX720956 GES720929:GET720956 GOO720929:GOP720956 GYK720929:GYL720956 HIG720929:HIH720956 HSC720929:HSD720956 IBY720929:IBZ720956 ILU720929:ILV720956 IVQ720929:IVR720956 JFM720929:JFN720956 JPI720929:JPJ720956 JZE720929:JZF720956 KJA720929:KJB720956 KSW720929:KSX720956 LCS720929:LCT720956 LMO720929:LMP720956 LWK720929:LWL720956 MGG720929:MGH720956 MQC720929:MQD720956 MZY720929:MZZ720956 NJU720929:NJV720956 NTQ720929:NTR720956 ODM720929:ODN720956 ONI720929:ONJ720956 OXE720929:OXF720956 PHA720929:PHB720956 PQW720929:PQX720956 QAS720929:QAT720956 QKO720929:QKP720956 QUK720929:QUL720956 REG720929:REH720956 ROC720929:ROD720956 RXY720929:RXZ720956 SHU720929:SHV720956 SRQ720929:SRR720956 TBM720929:TBN720956 TLI720929:TLJ720956 TVE720929:TVF720956 UFA720929:UFB720956 UOW720929:UOX720956 UYS720929:UYT720956 VIO720929:VIP720956 VSK720929:VSL720956 WCG720929:WCH720956 WMC720929:WMD720956 WVY720929:WVZ720956 R786465:S786492 JM786465:JN786492 TI786465:TJ786492 ADE786465:ADF786492 ANA786465:ANB786492 AWW786465:AWX786492 BGS786465:BGT786492 BQO786465:BQP786492 CAK786465:CAL786492 CKG786465:CKH786492 CUC786465:CUD786492 DDY786465:DDZ786492 DNU786465:DNV786492 DXQ786465:DXR786492 EHM786465:EHN786492 ERI786465:ERJ786492 FBE786465:FBF786492 FLA786465:FLB786492 FUW786465:FUX786492 GES786465:GET786492 GOO786465:GOP786492 GYK786465:GYL786492 HIG786465:HIH786492 HSC786465:HSD786492 IBY786465:IBZ786492 ILU786465:ILV786492 IVQ786465:IVR786492 JFM786465:JFN786492 JPI786465:JPJ786492 JZE786465:JZF786492 KJA786465:KJB786492 KSW786465:KSX786492 LCS786465:LCT786492 LMO786465:LMP786492 LWK786465:LWL786492 MGG786465:MGH786492 MQC786465:MQD786492 MZY786465:MZZ786492 NJU786465:NJV786492 NTQ786465:NTR786492 ODM786465:ODN786492 ONI786465:ONJ786492 OXE786465:OXF786492 PHA786465:PHB786492 PQW786465:PQX786492 QAS786465:QAT786492 QKO786465:QKP786492 QUK786465:QUL786492 REG786465:REH786492 ROC786465:ROD786492 RXY786465:RXZ786492 SHU786465:SHV786492 SRQ786465:SRR786492 TBM786465:TBN786492 TLI786465:TLJ786492 TVE786465:TVF786492 UFA786465:UFB786492 UOW786465:UOX786492 UYS786465:UYT786492 VIO786465:VIP786492 VSK786465:VSL786492 WCG786465:WCH786492 WMC786465:WMD786492 WVY786465:WVZ786492 R852001:S852028 JM852001:JN852028 TI852001:TJ852028 ADE852001:ADF852028 ANA852001:ANB852028 AWW852001:AWX852028 BGS852001:BGT852028 BQO852001:BQP852028 CAK852001:CAL852028 CKG852001:CKH852028 CUC852001:CUD852028 DDY852001:DDZ852028 DNU852001:DNV852028 DXQ852001:DXR852028 EHM852001:EHN852028 ERI852001:ERJ852028 FBE852001:FBF852028 FLA852001:FLB852028 FUW852001:FUX852028 GES852001:GET852028 GOO852001:GOP852028 GYK852001:GYL852028 HIG852001:HIH852028 HSC852001:HSD852028 IBY852001:IBZ852028 ILU852001:ILV852028 IVQ852001:IVR852028 JFM852001:JFN852028 JPI852001:JPJ852028 JZE852001:JZF852028 KJA852001:KJB852028 KSW852001:KSX852028 LCS852001:LCT852028 LMO852001:LMP852028 LWK852001:LWL852028 MGG852001:MGH852028 MQC852001:MQD852028 MZY852001:MZZ852028 NJU852001:NJV852028 NTQ852001:NTR852028 ODM852001:ODN852028 ONI852001:ONJ852028 OXE852001:OXF852028 PHA852001:PHB852028 PQW852001:PQX852028 QAS852001:QAT852028 QKO852001:QKP852028 QUK852001:QUL852028 REG852001:REH852028 ROC852001:ROD852028 RXY852001:RXZ852028 SHU852001:SHV852028 SRQ852001:SRR852028 TBM852001:TBN852028 TLI852001:TLJ852028 TVE852001:TVF852028 UFA852001:UFB852028 UOW852001:UOX852028 UYS852001:UYT852028 VIO852001:VIP852028 VSK852001:VSL852028 WCG852001:WCH852028 WMC852001:WMD852028 WVY852001:WVZ852028 R917537:S917564 JM917537:JN917564 TI917537:TJ917564 ADE917537:ADF917564 ANA917537:ANB917564 AWW917537:AWX917564 BGS917537:BGT917564 BQO917537:BQP917564 CAK917537:CAL917564 CKG917537:CKH917564 CUC917537:CUD917564 DDY917537:DDZ917564 DNU917537:DNV917564 DXQ917537:DXR917564 EHM917537:EHN917564 ERI917537:ERJ917564 FBE917537:FBF917564 FLA917537:FLB917564 FUW917537:FUX917564 GES917537:GET917564 GOO917537:GOP917564 GYK917537:GYL917564 HIG917537:HIH917564 HSC917537:HSD917564 IBY917537:IBZ917564 ILU917537:ILV917564 IVQ917537:IVR917564 JFM917537:JFN917564 JPI917537:JPJ917564 JZE917537:JZF917564 KJA917537:KJB917564 KSW917537:KSX917564 LCS917537:LCT917564 LMO917537:LMP917564 LWK917537:LWL917564 MGG917537:MGH917564 MQC917537:MQD917564 MZY917537:MZZ917564 NJU917537:NJV917564 NTQ917537:NTR917564 ODM917537:ODN917564 ONI917537:ONJ917564 OXE917537:OXF917564 PHA917537:PHB917564 PQW917537:PQX917564 QAS917537:QAT917564 QKO917537:QKP917564 QUK917537:QUL917564 REG917537:REH917564 ROC917537:ROD917564 RXY917537:RXZ917564 SHU917537:SHV917564 SRQ917537:SRR917564 TBM917537:TBN917564 TLI917537:TLJ917564 TVE917537:TVF917564 UFA917537:UFB917564 UOW917537:UOX917564 UYS917537:UYT917564 VIO917537:VIP917564 VSK917537:VSL917564 WCG917537:WCH917564 WMC917537:WMD917564 WVY917537:WVZ917564 R983073:S983100 JM983073:JN983100 TI983073:TJ983100 ADE983073:ADF983100 ANA983073:ANB983100 AWW983073:AWX983100 BGS983073:BGT983100 BQO983073:BQP983100 CAK983073:CAL983100 CKG983073:CKH983100 CUC983073:CUD983100 DDY983073:DDZ983100 DNU983073:DNV983100 DXQ983073:DXR983100 EHM983073:EHN983100 ERI983073:ERJ983100 FBE983073:FBF983100 FLA983073:FLB983100 FUW983073:FUX983100 GES983073:GET983100 GOO983073:GOP983100 GYK983073:GYL983100 HIG983073:HIH983100 HSC983073:HSD983100 IBY983073:IBZ983100 ILU983073:ILV983100 IVQ983073:IVR983100 JFM983073:JFN983100 JPI983073:JPJ983100 JZE983073:JZF983100 KJA983073:KJB983100 KSW983073:KSX983100 LCS983073:LCT983100 LMO983073:LMP983100 LWK983073:LWL983100 MGG983073:MGH983100 MQC983073:MQD983100 MZY983073:MZZ983100 NJU983073:NJV983100 NTQ983073:NTR983100 ODM983073:ODN983100 ONI983073:ONJ983100 OXE983073:OXF983100 PHA983073:PHB983100 PQW983073:PQX983100 QAS983073:QAT983100 QKO983073:QKP983100 QUK983073:QUL983100 REG983073:REH983100 ROC983073:ROD983100 RXY983073:RXZ983100 SHU983073:SHV983100 SRQ983073:SRR983100 TBM983073:TBN983100 TLI983073:TLJ983100 TVE983073:TVF983100 UFA983073:UFB983100 UOW983073:UOX983100 UYS983073:UYT983100 VIO983073:VIP983100 VSK983073:VSL983100 WCG983073:WCH983100 WMC983073:WMD983100 WVY983073:WVZ983100 G61:K65 JB61:JF65 SX61:TB65 ACT61:ACX65 AMP61:AMT65 AWL61:AWP65 BGH61:BGL65 BQD61:BQH65 BZZ61:CAD65 CJV61:CJZ65 CTR61:CTV65 DDN61:DDR65 DNJ61:DNN65 DXF61:DXJ65 EHB61:EHF65 EQX61:ERB65 FAT61:FAX65 FKP61:FKT65 FUL61:FUP65 GEH61:GEL65 GOD61:GOH65 GXZ61:GYD65 HHV61:HHZ65 HRR61:HRV65 IBN61:IBR65 ILJ61:ILN65 IVF61:IVJ65 JFB61:JFF65 JOX61:JPB65 JYT61:JYX65 KIP61:KIT65 KSL61:KSP65 LCH61:LCL65 LMD61:LMH65 LVZ61:LWD65 MFV61:MFZ65 MPR61:MPV65 MZN61:MZR65 NJJ61:NJN65 NTF61:NTJ65 ODB61:ODF65 OMX61:ONB65 OWT61:OWX65 PGP61:PGT65 PQL61:PQP65 QAH61:QAL65 QKD61:QKH65 QTZ61:QUD65 RDV61:RDZ65 RNR61:RNV65 RXN61:RXR65 SHJ61:SHN65 SRF61:SRJ65 TBB61:TBF65 TKX61:TLB65 TUT61:TUX65 UEP61:UET65 UOL61:UOP65 UYH61:UYL65 VID61:VIH65 VRZ61:VSD65 WBV61:WBZ65 WLR61:WLV65 WVN61:WVR65 G65599:K65603 JB65599:JF65603 SX65599:TB65603 ACT65599:ACX65603 AMP65599:AMT65603 AWL65599:AWP65603 BGH65599:BGL65603 BQD65599:BQH65603 BZZ65599:CAD65603 CJV65599:CJZ65603 CTR65599:CTV65603 DDN65599:DDR65603 DNJ65599:DNN65603 DXF65599:DXJ65603 EHB65599:EHF65603 EQX65599:ERB65603 FAT65599:FAX65603 FKP65599:FKT65603 FUL65599:FUP65603 GEH65599:GEL65603 GOD65599:GOH65603 GXZ65599:GYD65603 HHV65599:HHZ65603 HRR65599:HRV65603 IBN65599:IBR65603 ILJ65599:ILN65603 IVF65599:IVJ65603 JFB65599:JFF65603 JOX65599:JPB65603 JYT65599:JYX65603 KIP65599:KIT65603 KSL65599:KSP65603 LCH65599:LCL65603 LMD65599:LMH65603 LVZ65599:LWD65603 MFV65599:MFZ65603 MPR65599:MPV65603 MZN65599:MZR65603 NJJ65599:NJN65603 NTF65599:NTJ65603 ODB65599:ODF65603 OMX65599:ONB65603 OWT65599:OWX65603 PGP65599:PGT65603 PQL65599:PQP65603 QAH65599:QAL65603 QKD65599:QKH65603 QTZ65599:QUD65603 RDV65599:RDZ65603 RNR65599:RNV65603 RXN65599:RXR65603 SHJ65599:SHN65603 SRF65599:SRJ65603 TBB65599:TBF65603 TKX65599:TLB65603 TUT65599:TUX65603 UEP65599:UET65603 UOL65599:UOP65603 UYH65599:UYL65603 VID65599:VIH65603 VRZ65599:VSD65603 WBV65599:WBZ65603 WLR65599:WLV65603 WVN65599:WVR65603 G131135:K131139 JB131135:JF131139 SX131135:TB131139 ACT131135:ACX131139 AMP131135:AMT131139 AWL131135:AWP131139 BGH131135:BGL131139 BQD131135:BQH131139 BZZ131135:CAD131139 CJV131135:CJZ131139 CTR131135:CTV131139 DDN131135:DDR131139 DNJ131135:DNN131139 DXF131135:DXJ131139 EHB131135:EHF131139 EQX131135:ERB131139 FAT131135:FAX131139 FKP131135:FKT131139 FUL131135:FUP131139 GEH131135:GEL131139 GOD131135:GOH131139 GXZ131135:GYD131139 HHV131135:HHZ131139 HRR131135:HRV131139 IBN131135:IBR131139 ILJ131135:ILN131139 IVF131135:IVJ131139 JFB131135:JFF131139 JOX131135:JPB131139 JYT131135:JYX131139 KIP131135:KIT131139 KSL131135:KSP131139 LCH131135:LCL131139 LMD131135:LMH131139 LVZ131135:LWD131139 MFV131135:MFZ131139 MPR131135:MPV131139 MZN131135:MZR131139 NJJ131135:NJN131139 NTF131135:NTJ131139 ODB131135:ODF131139 OMX131135:ONB131139 OWT131135:OWX131139 PGP131135:PGT131139 PQL131135:PQP131139 QAH131135:QAL131139 QKD131135:QKH131139 QTZ131135:QUD131139 RDV131135:RDZ131139 RNR131135:RNV131139 RXN131135:RXR131139 SHJ131135:SHN131139 SRF131135:SRJ131139 TBB131135:TBF131139 TKX131135:TLB131139 TUT131135:TUX131139 UEP131135:UET131139 UOL131135:UOP131139 UYH131135:UYL131139 VID131135:VIH131139 VRZ131135:VSD131139 WBV131135:WBZ131139 WLR131135:WLV131139 WVN131135:WVR131139 G196671:K196675 JB196671:JF196675 SX196671:TB196675 ACT196671:ACX196675 AMP196671:AMT196675 AWL196671:AWP196675 BGH196671:BGL196675 BQD196671:BQH196675 BZZ196671:CAD196675 CJV196671:CJZ196675 CTR196671:CTV196675 DDN196671:DDR196675 DNJ196671:DNN196675 DXF196671:DXJ196675 EHB196671:EHF196675 EQX196671:ERB196675 FAT196671:FAX196675 FKP196671:FKT196675 FUL196671:FUP196675 GEH196671:GEL196675 GOD196671:GOH196675 GXZ196671:GYD196675 HHV196671:HHZ196675 HRR196671:HRV196675 IBN196671:IBR196675 ILJ196671:ILN196675 IVF196671:IVJ196675 JFB196671:JFF196675 JOX196671:JPB196675 JYT196671:JYX196675 KIP196671:KIT196675 KSL196671:KSP196675 LCH196671:LCL196675 LMD196671:LMH196675 LVZ196671:LWD196675 MFV196671:MFZ196675 MPR196671:MPV196675 MZN196671:MZR196675 NJJ196671:NJN196675 NTF196671:NTJ196675 ODB196671:ODF196675 OMX196671:ONB196675 OWT196671:OWX196675 PGP196671:PGT196675 PQL196671:PQP196675 QAH196671:QAL196675 QKD196671:QKH196675 QTZ196671:QUD196675 RDV196671:RDZ196675 RNR196671:RNV196675 RXN196671:RXR196675 SHJ196671:SHN196675 SRF196671:SRJ196675 TBB196671:TBF196675 TKX196671:TLB196675 TUT196671:TUX196675 UEP196671:UET196675 UOL196671:UOP196675 UYH196671:UYL196675 VID196671:VIH196675 VRZ196671:VSD196675 WBV196671:WBZ196675 WLR196671:WLV196675 WVN196671:WVR196675 G262207:K262211 JB262207:JF262211 SX262207:TB262211 ACT262207:ACX262211 AMP262207:AMT262211 AWL262207:AWP262211 BGH262207:BGL262211 BQD262207:BQH262211 BZZ262207:CAD262211 CJV262207:CJZ262211 CTR262207:CTV262211 DDN262207:DDR262211 DNJ262207:DNN262211 DXF262207:DXJ262211 EHB262207:EHF262211 EQX262207:ERB262211 FAT262207:FAX262211 FKP262207:FKT262211 FUL262207:FUP262211 GEH262207:GEL262211 GOD262207:GOH262211 GXZ262207:GYD262211 HHV262207:HHZ262211 HRR262207:HRV262211 IBN262207:IBR262211 ILJ262207:ILN262211 IVF262207:IVJ262211 JFB262207:JFF262211 JOX262207:JPB262211 JYT262207:JYX262211 KIP262207:KIT262211 KSL262207:KSP262211 LCH262207:LCL262211 LMD262207:LMH262211 LVZ262207:LWD262211 MFV262207:MFZ262211 MPR262207:MPV262211 MZN262207:MZR262211 NJJ262207:NJN262211 NTF262207:NTJ262211 ODB262207:ODF262211 OMX262207:ONB262211 OWT262207:OWX262211 PGP262207:PGT262211 PQL262207:PQP262211 QAH262207:QAL262211 QKD262207:QKH262211 QTZ262207:QUD262211 RDV262207:RDZ262211 RNR262207:RNV262211 RXN262207:RXR262211 SHJ262207:SHN262211 SRF262207:SRJ262211 TBB262207:TBF262211 TKX262207:TLB262211 TUT262207:TUX262211 UEP262207:UET262211 UOL262207:UOP262211 UYH262207:UYL262211 VID262207:VIH262211 VRZ262207:VSD262211 WBV262207:WBZ262211 WLR262207:WLV262211 WVN262207:WVR262211 G327743:K327747 JB327743:JF327747 SX327743:TB327747 ACT327743:ACX327747 AMP327743:AMT327747 AWL327743:AWP327747 BGH327743:BGL327747 BQD327743:BQH327747 BZZ327743:CAD327747 CJV327743:CJZ327747 CTR327743:CTV327747 DDN327743:DDR327747 DNJ327743:DNN327747 DXF327743:DXJ327747 EHB327743:EHF327747 EQX327743:ERB327747 FAT327743:FAX327747 FKP327743:FKT327747 FUL327743:FUP327747 GEH327743:GEL327747 GOD327743:GOH327747 GXZ327743:GYD327747 HHV327743:HHZ327747 HRR327743:HRV327747 IBN327743:IBR327747 ILJ327743:ILN327747 IVF327743:IVJ327747 JFB327743:JFF327747 JOX327743:JPB327747 JYT327743:JYX327747 KIP327743:KIT327747 KSL327743:KSP327747 LCH327743:LCL327747 LMD327743:LMH327747 LVZ327743:LWD327747 MFV327743:MFZ327747 MPR327743:MPV327747 MZN327743:MZR327747 NJJ327743:NJN327747 NTF327743:NTJ327747 ODB327743:ODF327747 OMX327743:ONB327747 OWT327743:OWX327747 PGP327743:PGT327747 PQL327743:PQP327747 QAH327743:QAL327747 QKD327743:QKH327747 QTZ327743:QUD327747 RDV327743:RDZ327747 RNR327743:RNV327747 RXN327743:RXR327747 SHJ327743:SHN327747 SRF327743:SRJ327747 TBB327743:TBF327747 TKX327743:TLB327747 TUT327743:TUX327747 UEP327743:UET327747 UOL327743:UOP327747 UYH327743:UYL327747 VID327743:VIH327747 VRZ327743:VSD327747 WBV327743:WBZ327747 WLR327743:WLV327747 WVN327743:WVR327747 G393279:K393283 JB393279:JF393283 SX393279:TB393283 ACT393279:ACX393283 AMP393279:AMT393283 AWL393279:AWP393283 BGH393279:BGL393283 BQD393279:BQH393283 BZZ393279:CAD393283 CJV393279:CJZ393283 CTR393279:CTV393283 DDN393279:DDR393283 DNJ393279:DNN393283 DXF393279:DXJ393283 EHB393279:EHF393283 EQX393279:ERB393283 FAT393279:FAX393283 FKP393279:FKT393283 FUL393279:FUP393283 GEH393279:GEL393283 GOD393279:GOH393283 GXZ393279:GYD393283 HHV393279:HHZ393283 HRR393279:HRV393283 IBN393279:IBR393283 ILJ393279:ILN393283 IVF393279:IVJ393283 JFB393279:JFF393283 JOX393279:JPB393283 JYT393279:JYX393283 KIP393279:KIT393283 KSL393279:KSP393283 LCH393279:LCL393283 LMD393279:LMH393283 LVZ393279:LWD393283 MFV393279:MFZ393283 MPR393279:MPV393283 MZN393279:MZR393283 NJJ393279:NJN393283 NTF393279:NTJ393283 ODB393279:ODF393283 OMX393279:ONB393283 OWT393279:OWX393283 PGP393279:PGT393283 PQL393279:PQP393283 QAH393279:QAL393283 QKD393279:QKH393283 QTZ393279:QUD393283 RDV393279:RDZ393283 RNR393279:RNV393283 RXN393279:RXR393283 SHJ393279:SHN393283 SRF393279:SRJ393283 TBB393279:TBF393283 TKX393279:TLB393283 TUT393279:TUX393283 UEP393279:UET393283 UOL393279:UOP393283 UYH393279:UYL393283 VID393279:VIH393283 VRZ393279:VSD393283 WBV393279:WBZ393283 WLR393279:WLV393283 WVN393279:WVR393283 G458815:K458819 JB458815:JF458819 SX458815:TB458819 ACT458815:ACX458819 AMP458815:AMT458819 AWL458815:AWP458819 BGH458815:BGL458819 BQD458815:BQH458819 BZZ458815:CAD458819 CJV458815:CJZ458819 CTR458815:CTV458819 DDN458815:DDR458819 DNJ458815:DNN458819 DXF458815:DXJ458819 EHB458815:EHF458819 EQX458815:ERB458819 FAT458815:FAX458819 FKP458815:FKT458819 FUL458815:FUP458819 GEH458815:GEL458819 GOD458815:GOH458819 GXZ458815:GYD458819 HHV458815:HHZ458819 HRR458815:HRV458819 IBN458815:IBR458819 ILJ458815:ILN458819 IVF458815:IVJ458819 JFB458815:JFF458819 JOX458815:JPB458819 JYT458815:JYX458819 KIP458815:KIT458819 KSL458815:KSP458819 LCH458815:LCL458819 LMD458815:LMH458819 LVZ458815:LWD458819 MFV458815:MFZ458819 MPR458815:MPV458819 MZN458815:MZR458819 NJJ458815:NJN458819 NTF458815:NTJ458819 ODB458815:ODF458819 OMX458815:ONB458819 OWT458815:OWX458819 PGP458815:PGT458819 PQL458815:PQP458819 QAH458815:QAL458819 QKD458815:QKH458819 QTZ458815:QUD458819 RDV458815:RDZ458819 RNR458815:RNV458819 RXN458815:RXR458819 SHJ458815:SHN458819 SRF458815:SRJ458819 TBB458815:TBF458819 TKX458815:TLB458819 TUT458815:TUX458819 UEP458815:UET458819 UOL458815:UOP458819 UYH458815:UYL458819 VID458815:VIH458819 VRZ458815:VSD458819 WBV458815:WBZ458819 WLR458815:WLV458819 WVN458815:WVR458819 G524351:K524355 JB524351:JF524355 SX524351:TB524355 ACT524351:ACX524355 AMP524351:AMT524355 AWL524351:AWP524355 BGH524351:BGL524355 BQD524351:BQH524355 BZZ524351:CAD524355 CJV524351:CJZ524355 CTR524351:CTV524355 DDN524351:DDR524355 DNJ524351:DNN524355 DXF524351:DXJ524355 EHB524351:EHF524355 EQX524351:ERB524355 FAT524351:FAX524355 FKP524351:FKT524355 FUL524351:FUP524355 GEH524351:GEL524355 GOD524351:GOH524355 GXZ524351:GYD524355 HHV524351:HHZ524355 HRR524351:HRV524355 IBN524351:IBR524355 ILJ524351:ILN524355 IVF524351:IVJ524355 JFB524351:JFF524355 JOX524351:JPB524355 JYT524351:JYX524355 KIP524351:KIT524355 KSL524351:KSP524355 LCH524351:LCL524355 LMD524351:LMH524355 LVZ524351:LWD524355 MFV524351:MFZ524355 MPR524351:MPV524355 MZN524351:MZR524355 NJJ524351:NJN524355 NTF524351:NTJ524355 ODB524351:ODF524355 OMX524351:ONB524355 OWT524351:OWX524355 PGP524351:PGT524355 PQL524351:PQP524355 QAH524351:QAL524355 QKD524351:QKH524355 QTZ524351:QUD524355 RDV524351:RDZ524355 RNR524351:RNV524355 RXN524351:RXR524355 SHJ524351:SHN524355 SRF524351:SRJ524355 TBB524351:TBF524355 TKX524351:TLB524355 TUT524351:TUX524355 UEP524351:UET524355 UOL524351:UOP524355 UYH524351:UYL524355 VID524351:VIH524355 VRZ524351:VSD524355 WBV524351:WBZ524355 WLR524351:WLV524355 WVN524351:WVR524355 G589887:K589891 JB589887:JF589891 SX589887:TB589891 ACT589887:ACX589891 AMP589887:AMT589891 AWL589887:AWP589891 BGH589887:BGL589891 BQD589887:BQH589891 BZZ589887:CAD589891 CJV589887:CJZ589891 CTR589887:CTV589891 DDN589887:DDR589891 DNJ589887:DNN589891 DXF589887:DXJ589891 EHB589887:EHF589891 EQX589887:ERB589891 FAT589887:FAX589891 FKP589887:FKT589891 FUL589887:FUP589891 GEH589887:GEL589891 GOD589887:GOH589891 GXZ589887:GYD589891 HHV589887:HHZ589891 HRR589887:HRV589891 IBN589887:IBR589891 ILJ589887:ILN589891 IVF589887:IVJ589891 JFB589887:JFF589891 JOX589887:JPB589891 JYT589887:JYX589891 KIP589887:KIT589891 KSL589887:KSP589891 LCH589887:LCL589891 LMD589887:LMH589891 LVZ589887:LWD589891 MFV589887:MFZ589891 MPR589887:MPV589891 MZN589887:MZR589891 NJJ589887:NJN589891 NTF589887:NTJ589891 ODB589887:ODF589891 OMX589887:ONB589891 OWT589887:OWX589891 PGP589887:PGT589891 PQL589887:PQP589891 QAH589887:QAL589891 QKD589887:QKH589891 QTZ589887:QUD589891 RDV589887:RDZ589891 RNR589887:RNV589891 RXN589887:RXR589891 SHJ589887:SHN589891 SRF589887:SRJ589891 TBB589887:TBF589891 TKX589887:TLB589891 TUT589887:TUX589891 UEP589887:UET589891 UOL589887:UOP589891 UYH589887:UYL589891 VID589887:VIH589891 VRZ589887:VSD589891 WBV589887:WBZ589891 WLR589887:WLV589891 WVN589887:WVR589891 G655423:K655427 JB655423:JF655427 SX655423:TB655427 ACT655423:ACX655427 AMP655423:AMT655427 AWL655423:AWP655427 BGH655423:BGL655427 BQD655423:BQH655427 BZZ655423:CAD655427 CJV655423:CJZ655427 CTR655423:CTV655427 DDN655423:DDR655427 DNJ655423:DNN655427 DXF655423:DXJ655427 EHB655423:EHF655427 EQX655423:ERB655427 FAT655423:FAX655427 FKP655423:FKT655427 FUL655423:FUP655427 GEH655423:GEL655427 GOD655423:GOH655427 GXZ655423:GYD655427 HHV655423:HHZ655427 HRR655423:HRV655427 IBN655423:IBR655427 ILJ655423:ILN655427 IVF655423:IVJ655427 JFB655423:JFF655427 JOX655423:JPB655427 JYT655423:JYX655427 KIP655423:KIT655427 KSL655423:KSP655427 LCH655423:LCL655427 LMD655423:LMH655427 LVZ655423:LWD655427 MFV655423:MFZ655427 MPR655423:MPV655427 MZN655423:MZR655427 NJJ655423:NJN655427 NTF655423:NTJ655427 ODB655423:ODF655427 OMX655423:ONB655427 OWT655423:OWX655427 PGP655423:PGT655427 PQL655423:PQP655427 QAH655423:QAL655427 QKD655423:QKH655427 QTZ655423:QUD655427 RDV655423:RDZ655427 RNR655423:RNV655427 RXN655423:RXR655427 SHJ655423:SHN655427 SRF655423:SRJ655427 TBB655423:TBF655427 TKX655423:TLB655427 TUT655423:TUX655427 UEP655423:UET655427 UOL655423:UOP655427 UYH655423:UYL655427 VID655423:VIH655427 VRZ655423:VSD655427 WBV655423:WBZ655427 WLR655423:WLV655427 WVN655423:WVR655427 G720959:K720963 JB720959:JF720963 SX720959:TB720963 ACT720959:ACX720963 AMP720959:AMT720963 AWL720959:AWP720963 BGH720959:BGL720963 BQD720959:BQH720963 BZZ720959:CAD720963 CJV720959:CJZ720963 CTR720959:CTV720963 DDN720959:DDR720963 DNJ720959:DNN720963 DXF720959:DXJ720963 EHB720959:EHF720963 EQX720959:ERB720963 FAT720959:FAX720963 FKP720959:FKT720963 FUL720959:FUP720963 GEH720959:GEL720963 GOD720959:GOH720963 GXZ720959:GYD720963 HHV720959:HHZ720963 HRR720959:HRV720963 IBN720959:IBR720963 ILJ720959:ILN720963 IVF720959:IVJ720963 JFB720959:JFF720963 JOX720959:JPB720963 JYT720959:JYX720963 KIP720959:KIT720963 KSL720959:KSP720963 LCH720959:LCL720963 LMD720959:LMH720963 LVZ720959:LWD720963 MFV720959:MFZ720963 MPR720959:MPV720963 MZN720959:MZR720963 NJJ720959:NJN720963 NTF720959:NTJ720963 ODB720959:ODF720963 OMX720959:ONB720963 OWT720959:OWX720963 PGP720959:PGT720963 PQL720959:PQP720963 QAH720959:QAL720963 QKD720959:QKH720963 QTZ720959:QUD720963 RDV720959:RDZ720963 RNR720959:RNV720963 RXN720959:RXR720963 SHJ720959:SHN720963 SRF720959:SRJ720963 TBB720959:TBF720963 TKX720959:TLB720963 TUT720959:TUX720963 UEP720959:UET720963 UOL720959:UOP720963 UYH720959:UYL720963 VID720959:VIH720963 VRZ720959:VSD720963 WBV720959:WBZ720963 WLR720959:WLV720963 WVN720959:WVR720963 G786495:K786499 JB786495:JF786499 SX786495:TB786499 ACT786495:ACX786499 AMP786495:AMT786499 AWL786495:AWP786499 BGH786495:BGL786499 BQD786495:BQH786499 BZZ786495:CAD786499 CJV786495:CJZ786499 CTR786495:CTV786499 DDN786495:DDR786499 DNJ786495:DNN786499 DXF786495:DXJ786499 EHB786495:EHF786499 EQX786495:ERB786499 FAT786495:FAX786499 FKP786495:FKT786499 FUL786495:FUP786499 GEH786495:GEL786499 GOD786495:GOH786499 GXZ786495:GYD786499 HHV786495:HHZ786499 HRR786495:HRV786499 IBN786495:IBR786499 ILJ786495:ILN786499 IVF786495:IVJ786499 JFB786495:JFF786499 JOX786495:JPB786499 JYT786495:JYX786499 KIP786495:KIT786499 KSL786495:KSP786499 LCH786495:LCL786499 LMD786495:LMH786499 LVZ786495:LWD786499 MFV786495:MFZ786499 MPR786495:MPV786499 MZN786495:MZR786499 NJJ786495:NJN786499 NTF786495:NTJ786499 ODB786495:ODF786499 OMX786495:ONB786499 OWT786495:OWX786499 PGP786495:PGT786499 PQL786495:PQP786499 QAH786495:QAL786499 QKD786495:QKH786499 QTZ786495:QUD786499 RDV786495:RDZ786499 RNR786495:RNV786499 RXN786495:RXR786499 SHJ786495:SHN786499 SRF786495:SRJ786499 TBB786495:TBF786499 TKX786495:TLB786499 TUT786495:TUX786499 UEP786495:UET786499 UOL786495:UOP786499 UYH786495:UYL786499 VID786495:VIH786499 VRZ786495:VSD786499 WBV786495:WBZ786499 WLR786495:WLV786499 WVN786495:WVR786499 G852031:K852035 JB852031:JF852035 SX852031:TB852035 ACT852031:ACX852035 AMP852031:AMT852035 AWL852031:AWP852035 BGH852031:BGL852035 BQD852031:BQH852035 BZZ852031:CAD852035 CJV852031:CJZ852035 CTR852031:CTV852035 DDN852031:DDR852035 DNJ852031:DNN852035 DXF852031:DXJ852035 EHB852031:EHF852035 EQX852031:ERB852035 FAT852031:FAX852035 FKP852031:FKT852035 FUL852031:FUP852035 GEH852031:GEL852035 GOD852031:GOH852035 GXZ852031:GYD852035 HHV852031:HHZ852035 HRR852031:HRV852035 IBN852031:IBR852035 ILJ852031:ILN852035 IVF852031:IVJ852035 JFB852031:JFF852035 JOX852031:JPB852035 JYT852031:JYX852035 KIP852031:KIT852035 KSL852031:KSP852035 LCH852031:LCL852035 LMD852031:LMH852035 LVZ852031:LWD852035 MFV852031:MFZ852035 MPR852031:MPV852035 MZN852031:MZR852035 NJJ852031:NJN852035 NTF852031:NTJ852035 ODB852031:ODF852035 OMX852031:ONB852035 OWT852031:OWX852035 PGP852031:PGT852035 PQL852031:PQP852035 QAH852031:QAL852035 QKD852031:QKH852035 QTZ852031:QUD852035 RDV852031:RDZ852035 RNR852031:RNV852035 RXN852031:RXR852035 SHJ852031:SHN852035 SRF852031:SRJ852035 TBB852031:TBF852035 TKX852031:TLB852035 TUT852031:TUX852035 UEP852031:UET852035 UOL852031:UOP852035 UYH852031:UYL852035 VID852031:VIH852035 VRZ852031:VSD852035 WBV852031:WBZ852035 WLR852031:WLV852035 WVN852031:WVR852035 G917567:K917571 JB917567:JF917571 SX917567:TB917571 ACT917567:ACX917571 AMP917567:AMT917571 AWL917567:AWP917571 BGH917567:BGL917571 BQD917567:BQH917571 BZZ917567:CAD917571 CJV917567:CJZ917571 CTR917567:CTV917571 DDN917567:DDR917571 DNJ917567:DNN917571 DXF917567:DXJ917571 EHB917567:EHF917571 EQX917567:ERB917571 FAT917567:FAX917571 FKP917567:FKT917571 FUL917567:FUP917571 GEH917567:GEL917571 GOD917567:GOH917571 GXZ917567:GYD917571 HHV917567:HHZ917571 HRR917567:HRV917571 IBN917567:IBR917571 ILJ917567:ILN917571 IVF917567:IVJ917571 JFB917567:JFF917571 JOX917567:JPB917571 JYT917567:JYX917571 KIP917567:KIT917571 KSL917567:KSP917571 LCH917567:LCL917571 LMD917567:LMH917571 LVZ917567:LWD917571 MFV917567:MFZ917571 MPR917567:MPV917571 MZN917567:MZR917571 NJJ917567:NJN917571 NTF917567:NTJ917571 ODB917567:ODF917571 OMX917567:ONB917571 OWT917567:OWX917571 PGP917567:PGT917571 PQL917567:PQP917571 QAH917567:QAL917571 QKD917567:QKH917571 QTZ917567:QUD917571 RDV917567:RDZ917571 RNR917567:RNV917571 RXN917567:RXR917571 SHJ917567:SHN917571 SRF917567:SRJ917571 TBB917567:TBF917571 TKX917567:TLB917571 TUT917567:TUX917571 UEP917567:UET917571 UOL917567:UOP917571 UYH917567:UYL917571 VID917567:VIH917571 VRZ917567:VSD917571 WBV917567:WBZ917571 WLR917567:WLV917571 WVN917567:WVR917571 G983103:K983107 JB983103:JF983107 SX983103:TB983107 ACT983103:ACX983107 AMP983103:AMT983107 AWL983103:AWP983107 BGH983103:BGL983107 BQD983103:BQH983107 BZZ983103:CAD983107 CJV983103:CJZ983107 CTR983103:CTV983107 DDN983103:DDR983107 DNJ983103:DNN983107 DXF983103:DXJ983107 EHB983103:EHF983107 EQX983103:ERB983107 FAT983103:FAX983107 FKP983103:FKT983107 FUL983103:FUP983107 GEH983103:GEL983107 GOD983103:GOH983107 GXZ983103:GYD983107 HHV983103:HHZ983107 HRR983103:HRV983107 IBN983103:IBR983107 ILJ983103:ILN983107 IVF983103:IVJ983107 JFB983103:JFF983107 JOX983103:JPB983107 JYT983103:JYX983107 KIP983103:KIT983107 KSL983103:KSP983107 LCH983103:LCL983107 LMD983103:LMH983107 LVZ983103:LWD983107 MFV983103:MFZ983107 MPR983103:MPV983107 MZN983103:MZR983107 NJJ983103:NJN983107 NTF983103:NTJ983107 ODB983103:ODF983107 OMX983103:ONB983107 OWT983103:OWX983107 PGP983103:PGT983107 PQL983103:PQP983107 QAH983103:QAL983107 QKD983103:QKH983107 QTZ983103:QUD983107 RDV983103:RDZ983107 RNR983103:RNV983107 RXN983103:RXR983107 SHJ983103:SHN983107 SRF983103:SRJ983107 TBB983103:TBF983107 TKX983103:TLB983107 TUT983103:TUX983107 UEP983103:UET983107 UOL983103:UOP983107 UYH983103:UYL983107 VID983103:VIH983107 VRZ983103:VSD983107 WBV983103:WBZ983107 WLR983103:WLV983107 WVN983103:WVR983107 R61:S65 JM61:JN65 TI61:TJ65 ADE61:ADF65 ANA61:ANB65 AWW61:AWX65 BGS61:BGT65 BQO61:BQP65 CAK61:CAL65 CKG61:CKH65 CUC61:CUD65 DDY61:DDZ65 DNU61:DNV65 DXQ61:DXR65 EHM61:EHN65 ERI61:ERJ65 FBE61:FBF65 FLA61:FLB65 FUW61:FUX65 GES61:GET65 GOO61:GOP65 GYK61:GYL65 HIG61:HIH65 HSC61:HSD65 IBY61:IBZ65 ILU61:ILV65 IVQ61:IVR65 JFM61:JFN65 JPI61:JPJ65 JZE61:JZF65 KJA61:KJB65 KSW61:KSX65 LCS61:LCT65 LMO61:LMP65 LWK61:LWL65 MGG61:MGH65 MQC61:MQD65 MZY61:MZZ65 NJU61:NJV65 NTQ61:NTR65 ODM61:ODN65 ONI61:ONJ65 OXE61:OXF65 PHA61:PHB65 PQW61:PQX65 QAS61:QAT65 QKO61:QKP65 QUK61:QUL65 REG61:REH65 ROC61:ROD65 RXY61:RXZ65 SHU61:SHV65 SRQ61:SRR65 TBM61:TBN65 TLI61:TLJ65 TVE61:TVF65 UFA61:UFB65 UOW61:UOX65 UYS61:UYT65 VIO61:VIP65 VSK61:VSL65 WCG61:WCH65 WMC61:WMD65 WVY61:WVZ65 R65599:S65603 JM65599:JN65603 TI65599:TJ65603 ADE65599:ADF65603 ANA65599:ANB65603 AWW65599:AWX65603 BGS65599:BGT65603 BQO65599:BQP65603 CAK65599:CAL65603 CKG65599:CKH65603 CUC65599:CUD65603 DDY65599:DDZ65603 DNU65599:DNV65603 DXQ65599:DXR65603 EHM65599:EHN65603 ERI65599:ERJ65603 FBE65599:FBF65603 FLA65599:FLB65603 FUW65599:FUX65603 GES65599:GET65603 GOO65599:GOP65603 GYK65599:GYL65603 HIG65599:HIH65603 HSC65599:HSD65603 IBY65599:IBZ65603 ILU65599:ILV65603 IVQ65599:IVR65603 JFM65599:JFN65603 JPI65599:JPJ65603 JZE65599:JZF65603 KJA65599:KJB65603 KSW65599:KSX65603 LCS65599:LCT65603 LMO65599:LMP65603 LWK65599:LWL65603 MGG65599:MGH65603 MQC65599:MQD65603 MZY65599:MZZ65603 NJU65599:NJV65603 NTQ65599:NTR65603 ODM65599:ODN65603 ONI65599:ONJ65603 OXE65599:OXF65603 PHA65599:PHB65603 PQW65599:PQX65603 QAS65599:QAT65603 QKO65599:QKP65603 QUK65599:QUL65603 REG65599:REH65603 ROC65599:ROD65603 RXY65599:RXZ65603 SHU65599:SHV65603 SRQ65599:SRR65603 TBM65599:TBN65603 TLI65599:TLJ65603 TVE65599:TVF65603 UFA65599:UFB65603 UOW65599:UOX65603 UYS65599:UYT65603 VIO65599:VIP65603 VSK65599:VSL65603 WCG65599:WCH65603 WMC65599:WMD65603 WVY65599:WVZ65603 R131135:S131139 JM131135:JN131139 TI131135:TJ131139 ADE131135:ADF131139 ANA131135:ANB131139 AWW131135:AWX131139 BGS131135:BGT131139 BQO131135:BQP131139 CAK131135:CAL131139 CKG131135:CKH131139 CUC131135:CUD131139 DDY131135:DDZ131139 DNU131135:DNV131139 DXQ131135:DXR131139 EHM131135:EHN131139 ERI131135:ERJ131139 FBE131135:FBF131139 FLA131135:FLB131139 FUW131135:FUX131139 GES131135:GET131139 GOO131135:GOP131139 GYK131135:GYL131139 HIG131135:HIH131139 HSC131135:HSD131139 IBY131135:IBZ131139 ILU131135:ILV131139 IVQ131135:IVR131139 JFM131135:JFN131139 JPI131135:JPJ131139 JZE131135:JZF131139 KJA131135:KJB131139 KSW131135:KSX131139 LCS131135:LCT131139 LMO131135:LMP131139 LWK131135:LWL131139 MGG131135:MGH131139 MQC131135:MQD131139 MZY131135:MZZ131139 NJU131135:NJV131139 NTQ131135:NTR131139 ODM131135:ODN131139 ONI131135:ONJ131139 OXE131135:OXF131139 PHA131135:PHB131139 PQW131135:PQX131139 QAS131135:QAT131139 QKO131135:QKP131139 QUK131135:QUL131139 REG131135:REH131139 ROC131135:ROD131139 RXY131135:RXZ131139 SHU131135:SHV131139 SRQ131135:SRR131139 TBM131135:TBN131139 TLI131135:TLJ131139 TVE131135:TVF131139 UFA131135:UFB131139 UOW131135:UOX131139 UYS131135:UYT131139 VIO131135:VIP131139 VSK131135:VSL131139 WCG131135:WCH131139 WMC131135:WMD131139 WVY131135:WVZ131139 R196671:S196675 JM196671:JN196675 TI196671:TJ196675 ADE196671:ADF196675 ANA196671:ANB196675 AWW196671:AWX196675 BGS196671:BGT196675 BQO196671:BQP196675 CAK196671:CAL196675 CKG196671:CKH196675 CUC196671:CUD196675 DDY196671:DDZ196675 DNU196671:DNV196675 DXQ196671:DXR196675 EHM196671:EHN196675 ERI196671:ERJ196675 FBE196671:FBF196675 FLA196671:FLB196675 FUW196671:FUX196675 GES196671:GET196675 GOO196671:GOP196675 GYK196671:GYL196675 HIG196671:HIH196675 HSC196671:HSD196675 IBY196671:IBZ196675 ILU196671:ILV196675 IVQ196671:IVR196675 JFM196671:JFN196675 JPI196671:JPJ196675 JZE196671:JZF196675 KJA196671:KJB196675 KSW196671:KSX196675 LCS196671:LCT196675 LMO196671:LMP196675 LWK196671:LWL196675 MGG196671:MGH196675 MQC196671:MQD196675 MZY196671:MZZ196675 NJU196671:NJV196675 NTQ196671:NTR196675 ODM196671:ODN196675 ONI196671:ONJ196675 OXE196671:OXF196675 PHA196671:PHB196675 PQW196671:PQX196675 QAS196671:QAT196675 QKO196671:QKP196675 QUK196671:QUL196675 REG196671:REH196675 ROC196671:ROD196675 RXY196671:RXZ196675 SHU196671:SHV196675 SRQ196671:SRR196675 TBM196671:TBN196675 TLI196671:TLJ196675 TVE196671:TVF196675 UFA196671:UFB196675 UOW196671:UOX196675 UYS196671:UYT196675 VIO196671:VIP196675 VSK196671:VSL196675 WCG196671:WCH196675 WMC196671:WMD196675 WVY196671:WVZ196675 R262207:S262211 JM262207:JN262211 TI262207:TJ262211 ADE262207:ADF262211 ANA262207:ANB262211 AWW262207:AWX262211 BGS262207:BGT262211 BQO262207:BQP262211 CAK262207:CAL262211 CKG262207:CKH262211 CUC262207:CUD262211 DDY262207:DDZ262211 DNU262207:DNV262211 DXQ262207:DXR262211 EHM262207:EHN262211 ERI262207:ERJ262211 FBE262207:FBF262211 FLA262207:FLB262211 FUW262207:FUX262211 GES262207:GET262211 GOO262207:GOP262211 GYK262207:GYL262211 HIG262207:HIH262211 HSC262207:HSD262211 IBY262207:IBZ262211 ILU262207:ILV262211 IVQ262207:IVR262211 JFM262207:JFN262211 JPI262207:JPJ262211 JZE262207:JZF262211 KJA262207:KJB262211 KSW262207:KSX262211 LCS262207:LCT262211 LMO262207:LMP262211 LWK262207:LWL262211 MGG262207:MGH262211 MQC262207:MQD262211 MZY262207:MZZ262211 NJU262207:NJV262211 NTQ262207:NTR262211 ODM262207:ODN262211 ONI262207:ONJ262211 OXE262207:OXF262211 PHA262207:PHB262211 PQW262207:PQX262211 QAS262207:QAT262211 QKO262207:QKP262211 QUK262207:QUL262211 REG262207:REH262211 ROC262207:ROD262211 RXY262207:RXZ262211 SHU262207:SHV262211 SRQ262207:SRR262211 TBM262207:TBN262211 TLI262207:TLJ262211 TVE262207:TVF262211 UFA262207:UFB262211 UOW262207:UOX262211 UYS262207:UYT262211 VIO262207:VIP262211 VSK262207:VSL262211 WCG262207:WCH262211 WMC262207:WMD262211 WVY262207:WVZ262211 R327743:S327747 JM327743:JN327747 TI327743:TJ327747 ADE327743:ADF327747 ANA327743:ANB327747 AWW327743:AWX327747 BGS327743:BGT327747 BQO327743:BQP327747 CAK327743:CAL327747 CKG327743:CKH327747 CUC327743:CUD327747 DDY327743:DDZ327747 DNU327743:DNV327747 DXQ327743:DXR327747 EHM327743:EHN327747 ERI327743:ERJ327747 FBE327743:FBF327747 FLA327743:FLB327747 FUW327743:FUX327747 GES327743:GET327747 GOO327743:GOP327747 GYK327743:GYL327747 HIG327743:HIH327747 HSC327743:HSD327747 IBY327743:IBZ327747 ILU327743:ILV327747 IVQ327743:IVR327747 JFM327743:JFN327747 JPI327743:JPJ327747 JZE327743:JZF327747 KJA327743:KJB327747 KSW327743:KSX327747 LCS327743:LCT327747 LMO327743:LMP327747 LWK327743:LWL327747 MGG327743:MGH327747 MQC327743:MQD327747 MZY327743:MZZ327747 NJU327743:NJV327747 NTQ327743:NTR327747 ODM327743:ODN327747 ONI327743:ONJ327747 OXE327743:OXF327747 PHA327743:PHB327747 PQW327743:PQX327747 QAS327743:QAT327747 QKO327743:QKP327747 QUK327743:QUL327747 REG327743:REH327747 ROC327743:ROD327747 RXY327743:RXZ327747 SHU327743:SHV327747 SRQ327743:SRR327747 TBM327743:TBN327747 TLI327743:TLJ327747 TVE327743:TVF327747 UFA327743:UFB327747 UOW327743:UOX327747 UYS327743:UYT327747 VIO327743:VIP327747 VSK327743:VSL327747 WCG327743:WCH327747 WMC327743:WMD327747 WVY327743:WVZ327747 R393279:S393283 JM393279:JN393283 TI393279:TJ393283 ADE393279:ADF393283 ANA393279:ANB393283 AWW393279:AWX393283 BGS393279:BGT393283 BQO393279:BQP393283 CAK393279:CAL393283 CKG393279:CKH393283 CUC393279:CUD393283 DDY393279:DDZ393283 DNU393279:DNV393283 DXQ393279:DXR393283 EHM393279:EHN393283 ERI393279:ERJ393283 FBE393279:FBF393283 FLA393279:FLB393283 FUW393279:FUX393283 GES393279:GET393283 GOO393279:GOP393283 GYK393279:GYL393283 HIG393279:HIH393283 HSC393279:HSD393283 IBY393279:IBZ393283 ILU393279:ILV393283 IVQ393279:IVR393283 JFM393279:JFN393283 JPI393279:JPJ393283 JZE393279:JZF393283 KJA393279:KJB393283 KSW393279:KSX393283 LCS393279:LCT393283 LMO393279:LMP393283 LWK393279:LWL393283 MGG393279:MGH393283 MQC393279:MQD393283 MZY393279:MZZ393283 NJU393279:NJV393283 NTQ393279:NTR393283 ODM393279:ODN393283 ONI393279:ONJ393283 OXE393279:OXF393283 PHA393279:PHB393283 PQW393279:PQX393283 QAS393279:QAT393283 QKO393279:QKP393283 QUK393279:QUL393283 REG393279:REH393283 ROC393279:ROD393283 RXY393279:RXZ393283 SHU393279:SHV393283 SRQ393279:SRR393283 TBM393279:TBN393283 TLI393279:TLJ393283 TVE393279:TVF393283 UFA393279:UFB393283 UOW393279:UOX393283 UYS393279:UYT393283 VIO393279:VIP393283 VSK393279:VSL393283 WCG393279:WCH393283 WMC393279:WMD393283 WVY393279:WVZ393283 R458815:S458819 JM458815:JN458819 TI458815:TJ458819 ADE458815:ADF458819 ANA458815:ANB458819 AWW458815:AWX458819 BGS458815:BGT458819 BQO458815:BQP458819 CAK458815:CAL458819 CKG458815:CKH458819 CUC458815:CUD458819 DDY458815:DDZ458819 DNU458815:DNV458819 DXQ458815:DXR458819 EHM458815:EHN458819 ERI458815:ERJ458819 FBE458815:FBF458819 FLA458815:FLB458819 FUW458815:FUX458819 GES458815:GET458819 GOO458815:GOP458819 GYK458815:GYL458819 HIG458815:HIH458819 HSC458815:HSD458819 IBY458815:IBZ458819 ILU458815:ILV458819 IVQ458815:IVR458819 JFM458815:JFN458819 JPI458815:JPJ458819 JZE458815:JZF458819 KJA458815:KJB458819 KSW458815:KSX458819 LCS458815:LCT458819 LMO458815:LMP458819 LWK458815:LWL458819 MGG458815:MGH458819 MQC458815:MQD458819 MZY458815:MZZ458819 NJU458815:NJV458819 NTQ458815:NTR458819 ODM458815:ODN458819 ONI458815:ONJ458819 OXE458815:OXF458819 PHA458815:PHB458819 PQW458815:PQX458819 QAS458815:QAT458819 QKO458815:QKP458819 QUK458815:QUL458819 REG458815:REH458819 ROC458815:ROD458819 RXY458815:RXZ458819 SHU458815:SHV458819 SRQ458815:SRR458819 TBM458815:TBN458819 TLI458815:TLJ458819 TVE458815:TVF458819 UFA458815:UFB458819 UOW458815:UOX458819 UYS458815:UYT458819 VIO458815:VIP458819 VSK458815:VSL458819 WCG458815:WCH458819 WMC458815:WMD458819 WVY458815:WVZ458819 R524351:S524355 JM524351:JN524355 TI524351:TJ524355 ADE524351:ADF524355 ANA524351:ANB524355 AWW524351:AWX524355 BGS524351:BGT524355 BQO524351:BQP524355 CAK524351:CAL524355 CKG524351:CKH524355 CUC524351:CUD524355 DDY524351:DDZ524355 DNU524351:DNV524355 DXQ524351:DXR524355 EHM524351:EHN524355 ERI524351:ERJ524355 FBE524351:FBF524355 FLA524351:FLB524355 FUW524351:FUX524355 GES524351:GET524355 GOO524351:GOP524355 GYK524351:GYL524355 HIG524351:HIH524355 HSC524351:HSD524355 IBY524351:IBZ524355 ILU524351:ILV524355 IVQ524351:IVR524355 JFM524351:JFN524355 JPI524351:JPJ524355 JZE524351:JZF524355 KJA524351:KJB524355 KSW524351:KSX524355 LCS524351:LCT524355 LMO524351:LMP524355 LWK524351:LWL524355 MGG524351:MGH524355 MQC524351:MQD524355 MZY524351:MZZ524355 NJU524351:NJV524355 NTQ524351:NTR524355 ODM524351:ODN524355 ONI524351:ONJ524355 OXE524351:OXF524355 PHA524351:PHB524355 PQW524351:PQX524355 QAS524351:QAT524355 QKO524351:QKP524355 QUK524351:QUL524355 REG524351:REH524355 ROC524351:ROD524355 RXY524351:RXZ524355 SHU524351:SHV524355 SRQ524351:SRR524355 TBM524351:TBN524355 TLI524351:TLJ524355 TVE524351:TVF524355 UFA524351:UFB524355 UOW524351:UOX524355 UYS524351:UYT524355 VIO524351:VIP524355 VSK524351:VSL524355 WCG524351:WCH524355 WMC524351:WMD524355 WVY524351:WVZ524355 R589887:S589891 JM589887:JN589891 TI589887:TJ589891 ADE589887:ADF589891 ANA589887:ANB589891 AWW589887:AWX589891 BGS589887:BGT589891 BQO589887:BQP589891 CAK589887:CAL589891 CKG589887:CKH589891 CUC589887:CUD589891 DDY589887:DDZ589891 DNU589887:DNV589891 DXQ589887:DXR589891 EHM589887:EHN589891 ERI589887:ERJ589891 FBE589887:FBF589891 FLA589887:FLB589891 FUW589887:FUX589891 GES589887:GET589891 GOO589887:GOP589891 GYK589887:GYL589891 HIG589887:HIH589891 HSC589887:HSD589891 IBY589887:IBZ589891 ILU589887:ILV589891 IVQ589887:IVR589891 JFM589887:JFN589891 JPI589887:JPJ589891 JZE589887:JZF589891 KJA589887:KJB589891 KSW589887:KSX589891 LCS589887:LCT589891 LMO589887:LMP589891 LWK589887:LWL589891 MGG589887:MGH589891 MQC589887:MQD589891 MZY589887:MZZ589891 NJU589887:NJV589891 NTQ589887:NTR589891 ODM589887:ODN589891 ONI589887:ONJ589891 OXE589887:OXF589891 PHA589887:PHB589891 PQW589887:PQX589891 QAS589887:QAT589891 QKO589887:QKP589891 QUK589887:QUL589891 REG589887:REH589891 ROC589887:ROD589891 RXY589887:RXZ589891 SHU589887:SHV589891 SRQ589887:SRR589891 TBM589887:TBN589891 TLI589887:TLJ589891 TVE589887:TVF589891 UFA589887:UFB589891 UOW589887:UOX589891 UYS589887:UYT589891 VIO589887:VIP589891 VSK589887:VSL589891 WCG589887:WCH589891 WMC589887:WMD589891 WVY589887:WVZ589891 R655423:S655427 JM655423:JN655427 TI655423:TJ655427 ADE655423:ADF655427 ANA655423:ANB655427 AWW655423:AWX655427 BGS655423:BGT655427 BQO655423:BQP655427 CAK655423:CAL655427 CKG655423:CKH655427 CUC655423:CUD655427 DDY655423:DDZ655427 DNU655423:DNV655427 DXQ655423:DXR655427 EHM655423:EHN655427 ERI655423:ERJ655427 FBE655423:FBF655427 FLA655423:FLB655427 FUW655423:FUX655427 GES655423:GET655427 GOO655423:GOP655427 GYK655423:GYL655427 HIG655423:HIH655427 HSC655423:HSD655427 IBY655423:IBZ655427 ILU655423:ILV655427 IVQ655423:IVR655427 JFM655423:JFN655427 JPI655423:JPJ655427 JZE655423:JZF655427 KJA655423:KJB655427 KSW655423:KSX655427 LCS655423:LCT655427 LMO655423:LMP655427 LWK655423:LWL655427 MGG655423:MGH655427 MQC655423:MQD655427 MZY655423:MZZ655427 NJU655423:NJV655427 NTQ655423:NTR655427 ODM655423:ODN655427 ONI655423:ONJ655427 OXE655423:OXF655427 PHA655423:PHB655427 PQW655423:PQX655427 QAS655423:QAT655427 QKO655423:QKP655427 QUK655423:QUL655427 REG655423:REH655427 ROC655423:ROD655427 RXY655423:RXZ655427 SHU655423:SHV655427 SRQ655423:SRR655427 TBM655423:TBN655427 TLI655423:TLJ655427 TVE655423:TVF655427 UFA655423:UFB655427 UOW655423:UOX655427 UYS655423:UYT655427 VIO655423:VIP655427 VSK655423:VSL655427 WCG655423:WCH655427 WMC655423:WMD655427 WVY655423:WVZ655427 R720959:S720963 JM720959:JN720963 TI720959:TJ720963 ADE720959:ADF720963 ANA720959:ANB720963 AWW720959:AWX720963 BGS720959:BGT720963 BQO720959:BQP720963 CAK720959:CAL720963 CKG720959:CKH720963 CUC720959:CUD720963 DDY720959:DDZ720963 DNU720959:DNV720963 DXQ720959:DXR720963 EHM720959:EHN720963 ERI720959:ERJ720963 FBE720959:FBF720963 FLA720959:FLB720963 FUW720959:FUX720963 GES720959:GET720963 GOO720959:GOP720963 GYK720959:GYL720963 HIG720959:HIH720963 HSC720959:HSD720963 IBY720959:IBZ720963 ILU720959:ILV720963 IVQ720959:IVR720963 JFM720959:JFN720963 JPI720959:JPJ720963 JZE720959:JZF720963 KJA720959:KJB720963 KSW720959:KSX720963 LCS720959:LCT720963 LMO720959:LMP720963 LWK720959:LWL720963 MGG720959:MGH720963 MQC720959:MQD720963 MZY720959:MZZ720963 NJU720959:NJV720963 NTQ720959:NTR720963 ODM720959:ODN720963 ONI720959:ONJ720963 OXE720959:OXF720963 PHA720959:PHB720963 PQW720959:PQX720963 QAS720959:QAT720963 QKO720959:QKP720963 QUK720959:QUL720963 REG720959:REH720963 ROC720959:ROD720963 RXY720959:RXZ720963 SHU720959:SHV720963 SRQ720959:SRR720963 TBM720959:TBN720963 TLI720959:TLJ720963 TVE720959:TVF720963 UFA720959:UFB720963 UOW720959:UOX720963 UYS720959:UYT720963 VIO720959:VIP720963 VSK720959:VSL720963 WCG720959:WCH720963 WMC720959:WMD720963 WVY720959:WVZ720963 R786495:S786499 JM786495:JN786499 TI786495:TJ786499 ADE786495:ADF786499 ANA786495:ANB786499 AWW786495:AWX786499 BGS786495:BGT786499 BQO786495:BQP786499 CAK786495:CAL786499 CKG786495:CKH786499 CUC786495:CUD786499 DDY786495:DDZ786499 DNU786495:DNV786499 DXQ786495:DXR786499 EHM786495:EHN786499 ERI786495:ERJ786499 FBE786495:FBF786499 FLA786495:FLB786499 FUW786495:FUX786499 GES786495:GET786499 GOO786495:GOP786499 GYK786495:GYL786499 HIG786495:HIH786499 HSC786495:HSD786499 IBY786495:IBZ786499 ILU786495:ILV786499 IVQ786495:IVR786499 JFM786495:JFN786499 JPI786495:JPJ786499 JZE786495:JZF786499 KJA786495:KJB786499 KSW786495:KSX786499 LCS786495:LCT786499 LMO786495:LMP786499 LWK786495:LWL786499 MGG786495:MGH786499 MQC786495:MQD786499 MZY786495:MZZ786499 NJU786495:NJV786499 NTQ786495:NTR786499 ODM786495:ODN786499 ONI786495:ONJ786499 OXE786495:OXF786499 PHA786495:PHB786499 PQW786495:PQX786499 QAS786495:QAT786499 QKO786495:QKP786499 QUK786495:QUL786499 REG786495:REH786499 ROC786495:ROD786499 RXY786495:RXZ786499 SHU786495:SHV786499 SRQ786495:SRR786499 TBM786495:TBN786499 TLI786495:TLJ786499 TVE786495:TVF786499 UFA786495:UFB786499 UOW786495:UOX786499 UYS786495:UYT786499 VIO786495:VIP786499 VSK786495:VSL786499 WCG786495:WCH786499 WMC786495:WMD786499 WVY786495:WVZ786499 R852031:S852035 JM852031:JN852035 TI852031:TJ852035 ADE852031:ADF852035 ANA852031:ANB852035 AWW852031:AWX852035 BGS852031:BGT852035 BQO852031:BQP852035 CAK852031:CAL852035 CKG852031:CKH852035 CUC852031:CUD852035 DDY852031:DDZ852035 DNU852031:DNV852035 DXQ852031:DXR852035 EHM852031:EHN852035 ERI852031:ERJ852035 FBE852031:FBF852035 FLA852031:FLB852035 FUW852031:FUX852035 GES852031:GET852035 GOO852031:GOP852035 GYK852031:GYL852035 HIG852031:HIH852035 HSC852031:HSD852035 IBY852031:IBZ852035 ILU852031:ILV852035 IVQ852031:IVR852035 JFM852031:JFN852035 JPI852031:JPJ852035 JZE852031:JZF852035 KJA852031:KJB852035 KSW852031:KSX852035 LCS852031:LCT852035 LMO852031:LMP852035 LWK852031:LWL852035 MGG852031:MGH852035 MQC852031:MQD852035 MZY852031:MZZ852035 NJU852031:NJV852035 NTQ852031:NTR852035 ODM852031:ODN852035 ONI852031:ONJ852035 OXE852031:OXF852035 PHA852031:PHB852035 PQW852031:PQX852035 QAS852031:QAT852035 QKO852031:QKP852035 QUK852031:QUL852035 REG852031:REH852035 ROC852031:ROD852035 RXY852031:RXZ852035 SHU852031:SHV852035 SRQ852031:SRR852035 TBM852031:TBN852035 TLI852031:TLJ852035 TVE852031:TVF852035 UFA852031:UFB852035 UOW852031:UOX852035 UYS852031:UYT852035 VIO852031:VIP852035 VSK852031:VSL852035 WCG852031:WCH852035 WMC852031:WMD852035 WVY852031:WVZ852035 R917567:S917571 JM917567:JN917571 TI917567:TJ917571 ADE917567:ADF917571 ANA917567:ANB917571 AWW917567:AWX917571 BGS917567:BGT917571 BQO917567:BQP917571 CAK917567:CAL917571 CKG917567:CKH917571 CUC917567:CUD917571 DDY917567:DDZ917571 DNU917567:DNV917571 DXQ917567:DXR917571 EHM917567:EHN917571 ERI917567:ERJ917571 FBE917567:FBF917571 FLA917567:FLB917571 FUW917567:FUX917571 GES917567:GET917571 GOO917567:GOP917571 GYK917567:GYL917571 HIG917567:HIH917571 HSC917567:HSD917571 IBY917567:IBZ917571 ILU917567:ILV917571 IVQ917567:IVR917571 JFM917567:JFN917571 JPI917567:JPJ917571 JZE917567:JZF917571 KJA917567:KJB917571 KSW917567:KSX917571 LCS917567:LCT917571 LMO917567:LMP917571 LWK917567:LWL917571 MGG917567:MGH917571 MQC917567:MQD917571 MZY917567:MZZ917571 NJU917567:NJV917571 NTQ917567:NTR917571 ODM917567:ODN917571 ONI917567:ONJ917571 OXE917567:OXF917571 PHA917567:PHB917571 PQW917567:PQX917571 QAS917567:QAT917571 QKO917567:QKP917571 QUK917567:QUL917571 REG917567:REH917571 ROC917567:ROD917571 RXY917567:RXZ917571 SHU917567:SHV917571 SRQ917567:SRR917571 TBM917567:TBN917571 TLI917567:TLJ917571 TVE917567:TVF917571 UFA917567:UFB917571 UOW917567:UOX917571 UYS917567:UYT917571 VIO917567:VIP917571 VSK917567:VSL917571 WCG917567:WCH917571 WMC917567:WMD917571 WVY917567:WVZ917571 R983103:S983107 JM983103:JN983107 TI983103:TJ983107 ADE983103:ADF983107 ANA983103:ANB983107 AWW983103:AWX983107 BGS983103:BGT983107 BQO983103:BQP983107 CAK983103:CAL983107 CKG983103:CKH983107 CUC983103:CUD983107 DDY983103:DDZ983107 DNU983103:DNV983107 DXQ983103:DXR983107 EHM983103:EHN983107 ERI983103:ERJ983107 FBE983103:FBF983107 FLA983103:FLB983107 FUW983103:FUX983107 GES983103:GET983107 GOO983103:GOP983107 GYK983103:GYL983107 HIG983103:HIH983107 HSC983103:HSD983107 IBY983103:IBZ983107 ILU983103:ILV983107 IVQ983103:IVR983107 JFM983103:JFN983107 JPI983103:JPJ983107 JZE983103:JZF983107 KJA983103:KJB983107 KSW983103:KSX983107 LCS983103:LCT983107 LMO983103:LMP983107 LWK983103:LWL983107 MGG983103:MGH983107 MQC983103:MQD983107 MZY983103:MZZ983107 NJU983103:NJV983107 NTQ983103:NTR983107 ODM983103:ODN983107 ONI983103:ONJ983107 OXE983103:OXF983107 PHA983103:PHB983107 PQW983103:PQX983107 QAS983103:QAT983107 QKO983103:QKP983107 QUK983103:QUL983107 REG983103:REH983107 ROC983103:ROD983107 RXY983103:RXZ983107 SHU983103:SHV983107 SRQ983103:SRR983107 TBM983103:TBN983107 TLI983103:TLJ983107 TVE983103:TVF983107 UFA983103:UFB983107 UOW983103:UOX983107 UYS983103:UYT983107 VIO983103:VIP983107 VSK983103:VSL983107 WCG983103:WCH983107 WMC983103:WMD983107 WVY983103:WVZ983107 R67:S70 JM67:JN70 TI67:TJ70 ADE67:ADF70 ANA67:ANB70 AWW67:AWX70 BGS67:BGT70 BQO67:BQP70 CAK67:CAL70 CKG67:CKH70 CUC67:CUD70 DDY67:DDZ70 DNU67:DNV70 DXQ67:DXR70 EHM67:EHN70 ERI67:ERJ70 FBE67:FBF70 FLA67:FLB70 FUW67:FUX70 GES67:GET70 GOO67:GOP70 GYK67:GYL70 HIG67:HIH70 HSC67:HSD70 IBY67:IBZ70 ILU67:ILV70 IVQ67:IVR70 JFM67:JFN70 JPI67:JPJ70 JZE67:JZF70 KJA67:KJB70 KSW67:KSX70 LCS67:LCT70 LMO67:LMP70 LWK67:LWL70 MGG67:MGH70 MQC67:MQD70 MZY67:MZZ70 NJU67:NJV70 NTQ67:NTR70 ODM67:ODN70 ONI67:ONJ70 OXE67:OXF70 PHA67:PHB70 PQW67:PQX70 QAS67:QAT70 QKO67:QKP70 QUK67:QUL70 REG67:REH70 ROC67:ROD70 RXY67:RXZ70 SHU67:SHV70 SRQ67:SRR70 TBM67:TBN70 TLI67:TLJ70 TVE67:TVF70 UFA67:UFB70 UOW67:UOX70 UYS67:UYT70 VIO67:VIP70 VSK67:VSL70 WCG67:WCH70 WMC67:WMD70 WVY67:WVZ70 R65605:S65608 JM65605:JN65608 TI65605:TJ65608 ADE65605:ADF65608 ANA65605:ANB65608 AWW65605:AWX65608 BGS65605:BGT65608 BQO65605:BQP65608 CAK65605:CAL65608 CKG65605:CKH65608 CUC65605:CUD65608 DDY65605:DDZ65608 DNU65605:DNV65608 DXQ65605:DXR65608 EHM65605:EHN65608 ERI65605:ERJ65608 FBE65605:FBF65608 FLA65605:FLB65608 FUW65605:FUX65608 GES65605:GET65608 GOO65605:GOP65608 GYK65605:GYL65608 HIG65605:HIH65608 HSC65605:HSD65608 IBY65605:IBZ65608 ILU65605:ILV65608 IVQ65605:IVR65608 JFM65605:JFN65608 JPI65605:JPJ65608 JZE65605:JZF65608 KJA65605:KJB65608 KSW65605:KSX65608 LCS65605:LCT65608 LMO65605:LMP65608 LWK65605:LWL65608 MGG65605:MGH65608 MQC65605:MQD65608 MZY65605:MZZ65608 NJU65605:NJV65608 NTQ65605:NTR65608 ODM65605:ODN65608 ONI65605:ONJ65608 OXE65605:OXF65608 PHA65605:PHB65608 PQW65605:PQX65608 QAS65605:QAT65608 QKO65605:QKP65608 QUK65605:QUL65608 REG65605:REH65608 ROC65605:ROD65608 RXY65605:RXZ65608 SHU65605:SHV65608 SRQ65605:SRR65608 TBM65605:TBN65608 TLI65605:TLJ65608 TVE65605:TVF65608 UFA65605:UFB65608 UOW65605:UOX65608 UYS65605:UYT65608 VIO65605:VIP65608 VSK65605:VSL65608 WCG65605:WCH65608 WMC65605:WMD65608 WVY65605:WVZ65608 R131141:S131144 JM131141:JN131144 TI131141:TJ131144 ADE131141:ADF131144 ANA131141:ANB131144 AWW131141:AWX131144 BGS131141:BGT131144 BQO131141:BQP131144 CAK131141:CAL131144 CKG131141:CKH131144 CUC131141:CUD131144 DDY131141:DDZ131144 DNU131141:DNV131144 DXQ131141:DXR131144 EHM131141:EHN131144 ERI131141:ERJ131144 FBE131141:FBF131144 FLA131141:FLB131144 FUW131141:FUX131144 GES131141:GET131144 GOO131141:GOP131144 GYK131141:GYL131144 HIG131141:HIH131144 HSC131141:HSD131144 IBY131141:IBZ131144 ILU131141:ILV131144 IVQ131141:IVR131144 JFM131141:JFN131144 JPI131141:JPJ131144 JZE131141:JZF131144 KJA131141:KJB131144 KSW131141:KSX131144 LCS131141:LCT131144 LMO131141:LMP131144 LWK131141:LWL131144 MGG131141:MGH131144 MQC131141:MQD131144 MZY131141:MZZ131144 NJU131141:NJV131144 NTQ131141:NTR131144 ODM131141:ODN131144 ONI131141:ONJ131144 OXE131141:OXF131144 PHA131141:PHB131144 PQW131141:PQX131144 QAS131141:QAT131144 QKO131141:QKP131144 QUK131141:QUL131144 REG131141:REH131144 ROC131141:ROD131144 RXY131141:RXZ131144 SHU131141:SHV131144 SRQ131141:SRR131144 TBM131141:TBN131144 TLI131141:TLJ131144 TVE131141:TVF131144 UFA131141:UFB131144 UOW131141:UOX131144 UYS131141:UYT131144 VIO131141:VIP131144 VSK131141:VSL131144 WCG131141:WCH131144 WMC131141:WMD131144 WVY131141:WVZ131144 R196677:S196680 JM196677:JN196680 TI196677:TJ196680 ADE196677:ADF196680 ANA196677:ANB196680 AWW196677:AWX196680 BGS196677:BGT196680 BQO196677:BQP196680 CAK196677:CAL196680 CKG196677:CKH196680 CUC196677:CUD196680 DDY196677:DDZ196680 DNU196677:DNV196680 DXQ196677:DXR196680 EHM196677:EHN196680 ERI196677:ERJ196680 FBE196677:FBF196680 FLA196677:FLB196680 FUW196677:FUX196680 GES196677:GET196680 GOO196677:GOP196680 GYK196677:GYL196680 HIG196677:HIH196680 HSC196677:HSD196680 IBY196677:IBZ196680 ILU196677:ILV196680 IVQ196677:IVR196680 JFM196677:JFN196680 JPI196677:JPJ196680 JZE196677:JZF196680 KJA196677:KJB196680 KSW196677:KSX196680 LCS196677:LCT196680 LMO196677:LMP196680 LWK196677:LWL196680 MGG196677:MGH196680 MQC196677:MQD196680 MZY196677:MZZ196680 NJU196677:NJV196680 NTQ196677:NTR196680 ODM196677:ODN196680 ONI196677:ONJ196680 OXE196677:OXF196680 PHA196677:PHB196680 PQW196677:PQX196680 QAS196677:QAT196680 QKO196677:QKP196680 QUK196677:QUL196680 REG196677:REH196680 ROC196677:ROD196680 RXY196677:RXZ196680 SHU196677:SHV196680 SRQ196677:SRR196680 TBM196677:TBN196680 TLI196677:TLJ196680 TVE196677:TVF196680 UFA196677:UFB196680 UOW196677:UOX196680 UYS196677:UYT196680 VIO196677:VIP196680 VSK196677:VSL196680 WCG196677:WCH196680 WMC196677:WMD196680 WVY196677:WVZ196680 R262213:S262216 JM262213:JN262216 TI262213:TJ262216 ADE262213:ADF262216 ANA262213:ANB262216 AWW262213:AWX262216 BGS262213:BGT262216 BQO262213:BQP262216 CAK262213:CAL262216 CKG262213:CKH262216 CUC262213:CUD262216 DDY262213:DDZ262216 DNU262213:DNV262216 DXQ262213:DXR262216 EHM262213:EHN262216 ERI262213:ERJ262216 FBE262213:FBF262216 FLA262213:FLB262216 FUW262213:FUX262216 GES262213:GET262216 GOO262213:GOP262216 GYK262213:GYL262216 HIG262213:HIH262216 HSC262213:HSD262216 IBY262213:IBZ262216 ILU262213:ILV262216 IVQ262213:IVR262216 JFM262213:JFN262216 JPI262213:JPJ262216 JZE262213:JZF262216 KJA262213:KJB262216 KSW262213:KSX262216 LCS262213:LCT262216 LMO262213:LMP262216 LWK262213:LWL262216 MGG262213:MGH262216 MQC262213:MQD262216 MZY262213:MZZ262216 NJU262213:NJV262216 NTQ262213:NTR262216 ODM262213:ODN262216 ONI262213:ONJ262216 OXE262213:OXF262216 PHA262213:PHB262216 PQW262213:PQX262216 QAS262213:QAT262216 QKO262213:QKP262216 QUK262213:QUL262216 REG262213:REH262216 ROC262213:ROD262216 RXY262213:RXZ262216 SHU262213:SHV262216 SRQ262213:SRR262216 TBM262213:TBN262216 TLI262213:TLJ262216 TVE262213:TVF262216 UFA262213:UFB262216 UOW262213:UOX262216 UYS262213:UYT262216 VIO262213:VIP262216 VSK262213:VSL262216 WCG262213:WCH262216 WMC262213:WMD262216 WVY262213:WVZ262216 R327749:S327752 JM327749:JN327752 TI327749:TJ327752 ADE327749:ADF327752 ANA327749:ANB327752 AWW327749:AWX327752 BGS327749:BGT327752 BQO327749:BQP327752 CAK327749:CAL327752 CKG327749:CKH327752 CUC327749:CUD327752 DDY327749:DDZ327752 DNU327749:DNV327752 DXQ327749:DXR327752 EHM327749:EHN327752 ERI327749:ERJ327752 FBE327749:FBF327752 FLA327749:FLB327752 FUW327749:FUX327752 GES327749:GET327752 GOO327749:GOP327752 GYK327749:GYL327752 HIG327749:HIH327752 HSC327749:HSD327752 IBY327749:IBZ327752 ILU327749:ILV327752 IVQ327749:IVR327752 JFM327749:JFN327752 JPI327749:JPJ327752 JZE327749:JZF327752 KJA327749:KJB327752 KSW327749:KSX327752 LCS327749:LCT327752 LMO327749:LMP327752 LWK327749:LWL327752 MGG327749:MGH327752 MQC327749:MQD327752 MZY327749:MZZ327752 NJU327749:NJV327752 NTQ327749:NTR327752 ODM327749:ODN327752 ONI327749:ONJ327752 OXE327749:OXF327752 PHA327749:PHB327752 PQW327749:PQX327752 QAS327749:QAT327752 QKO327749:QKP327752 QUK327749:QUL327752 REG327749:REH327752 ROC327749:ROD327752 RXY327749:RXZ327752 SHU327749:SHV327752 SRQ327749:SRR327752 TBM327749:TBN327752 TLI327749:TLJ327752 TVE327749:TVF327752 UFA327749:UFB327752 UOW327749:UOX327752 UYS327749:UYT327752 VIO327749:VIP327752 VSK327749:VSL327752 WCG327749:WCH327752 WMC327749:WMD327752 WVY327749:WVZ327752 R393285:S393288 JM393285:JN393288 TI393285:TJ393288 ADE393285:ADF393288 ANA393285:ANB393288 AWW393285:AWX393288 BGS393285:BGT393288 BQO393285:BQP393288 CAK393285:CAL393288 CKG393285:CKH393288 CUC393285:CUD393288 DDY393285:DDZ393288 DNU393285:DNV393288 DXQ393285:DXR393288 EHM393285:EHN393288 ERI393285:ERJ393288 FBE393285:FBF393288 FLA393285:FLB393288 FUW393285:FUX393288 GES393285:GET393288 GOO393285:GOP393288 GYK393285:GYL393288 HIG393285:HIH393288 HSC393285:HSD393288 IBY393285:IBZ393288 ILU393285:ILV393288 IVQ393285:IVR393288 JFM393285:JFN393288 JPI393285:JPJ393288 JZE393285:JZF393288 KJA393285:KJB393288 KSW393285:KSX393288 LCS393285:LCT393288 LMO393285:LMP393288 LWK393285:LWL393288 MGG393285:MGH393288 MQC393285:MQD393288 MZY393285:MZZ393288 NJU393285:NJV393288 NTQ393285:NTR393288 ODM393285:ODN393288 ONI393285:ONJ393288 OXE393285:OXF393288 PHA393285:PHB393288 PQW393285:PQX393288 QAS393285:QAT393288 QKO393285:QKP393288 QUK393285:QUL393288 REG393285:REH393288 ROC393285:ROD393288 RXY393285:RXZ393288 SHU393285:SHV393288 SRQ393285:SRR393288 TBM393285:TBN393288 TLI393285:TLJ393288 TVE393285:TVF393288 UFA393285:UFB393288 UOW393285:UOX393288 UYS393285:UYT393288 VIO393285:VIP393288 VSK393285:VSL393288 WCG393285:WCH393288 WMC393285:WMD393288 WVY393285:WVZ393288 R458821:S458824 JM458821:JN458824 TI458821:TJ458824 ADE458821:ADF458824 ANA458821:ANB458824 AWW458821:AWX458824 BGS458821:BGT458824 BQO458821:BQP458824 CAK458821:CAL458824 CKG458821:CKH458824 CUC458821:CUD458824 DDY458821:DDZ458824 DNU458821:DNV458824 DXQ458821:DXR458824 EHM458821:EHN458824 ERI458821:ERJ458824 FBE458821:FBF458824 FLA458821:FLB458824 FUW458821:FUX458824 GES458821:GET458824 GOO458821:GOP458824 GYK458821:GYL458824 HIG458821:HIH458824 HSC458821:HSD458824 IBY458821:IBZ458824 ILU458821:ILV458824 IVQ458821:IVR458824 JFM458821:JFN458824 JPI458821:JPJ458824 JZE458821:JZF458824 KJA458821:KJB458824 KSW458821:KSX458824 LCS458821:LCT458824 LMO458821:LMP458824 LWK458821:LWL458824 MGG458821:MGH458824 MQC458821:MQD458824 MZY458821:MZZ458824 NJU458821:NJV458824 NTQ458821:NTR458824 ODM458821:ODN458824 ONI458821:ONJ458824 OXE458821:OXF458824 PHA458821:PHB458824 PQW458821:PQX458824 QAS458821:QAT458824 QKO458821:QKP458824 QUK458821:QUL458824 REG458821:REH458824 ROC458821:ROD458824 RXY458821:RXZ458824 SHU458821:SHV458824 SRQ458821:SRR458824 TBM458821:TBN458824 TLI458821:TLJ458824 TVE458821:TVF458824 UFA458821:UFB458824 UOW458821:UOX458824 UYS458821:UYT458824 VIO458821:VIP458824 VSK458821:VSL458824 WCG458821:WCH458824 WMC458821:WMD458824 WVY458821:WVZ458824 R524357:S524360 JM524357:JN524360 TI524357:TJ524360 ADE524357:ADF524360 ANA524357:ANB524360 AWW524357:AWX524360 BGS524357:BGT524360 BQO524357:BQP524360 CAK524357:CAL524360 CKG524357:CKH524360 CUC524357:CUD524360 DDY524357:DDZ524360 DNU524357:DNV524360 DXQ524357:DXR524360 EHM524357:EHN524360 ERI524357:ERJ524360 FBE524357:FBF524360 FLA524357:FLB524360 FUW524357:FUX524360 GES524357:GET524360 GOO524357:GOP524360 GYK524357:GYL524360 HIG524357:HIH524360 HSC524357:HSD524360 IBY524357:IBZ524360 ILU524357:ILV524360 IVQ524357:IVR524360 JFM524357:JFN524360 JPI524357:JPJ524360 JZE524357:JZF524360 KJA524357:KJB524360 KSW524357:KSX524360 LCS524357:LCT524360 LMO524357:LMP524360 LWK524357:LWL524360 MGG524357:MGH524360 MQC524357:MQD524360 MZY524357:MZZ524360 NJU524357:NJV524360 NTQ524357:NTR524360 ODM524357:ODN524360 ONI524357:ONJ524360 OXE524357:OXF524360 PHA524357:PHB524360 PQW524357:PQX524360 QAS524357:QAT524360 QKO524357:QKP524360 QUK524357:QUL524360 REG524357:REH524360 ROC524357:ROD524360 RXY524357:RXZ524360 SHU524357:SHV524360 SRQ524357:SRR524360 TBM524357:TBN524360 TLI524357:TLJ524360 TVE524357:TVF524360 UFA524357:UFB524360 UOW524357:UOX524360 UYS524357:UYT524360 VIO524357:VIP524360 VSK524357:VSL524360 WCG524357:WCH524360 WMC524357:WMD524360 WVY524357:WVZ524360 R589893:S589896 JM589893:JN589896 TI589893:TJ589896 ADE589893:ADF589896 ANA589893:ANB589896 AWW589893:AWX589896 BGS589893:BGT589896 BQO589893:BQP589896 CAK589893:CAL589896 CKG589893:CKH589896 CUC589893:CUD589896 DDY589893:DDZ589896 DNU589893:DNV589896 DXQ589893:DXR589896 EHM589893:EHN589896 ERI589893:ERJ589896 FBE589893:FBF589896 FLA589893:FLB589896 FUW589893:FUX589896 GES589893:GET589896 GOO589893:GOP589896 GYK589893:GYL589896 HIG589893:HIH589896 HSC589893:HSD589896 IBY589893:IBZ589896 ILU589893:ILV589896 IVQ589893:IVR589896 JFM589893:JFN589896 JPI589893:JPJ589896 JZE589893:JZF589896 KJA589893:KJB589896 KSW589893:KSX589896 LCS589893:LCT589896 LMO589893:LMP589896 LWK589893:LWL589896 MGG589893:MGH589896 MQC589893:MQD589896 MZY589893:MZZ589896 NJU589893:NJV589896 NTQ589893:NTR589896 ODM589893:ODN589896 ONI589893:ONJ589896 OXE589893:OXF589896 PHA589893:PHB589896 PQW589893:PQX589896 QAS589893:QAT589896 QKO589893:QKP589896 QUK589893:QUL589896 REG589893:REH589896 ROC589893:ROD589896 RXY589893:RXZ589896 SHU589893:SHV589896 SRQ589893:SRR589896 TBM589893:TBN589896 TLI589893:TLJ589896 TVE589893:TVF589896 UFA589893:UFB589896 UOW589893:UOX589896 UYS589893:UYT589896 VIO589893:VIP589896 VSK589893:VSL589896 WCG589893:WCH589896 WMC589893:WMD589896 WVY589893:WVZ589896 R655429:S655432 JM655429:JN655432 TI655429:TJ655432 ADE655429:ADF655432 ANA655429:ANB655432 AWW655429:AWX655432 BGS655429:BGT655432 BQO655429:BQP655432 CAK655429:CAL655432 CKG655429:CKH655432 CUC655429:CUD655432 DDY655429:DDZ655432 DNU655429:DNV655432 DXQ655429:DXR655432 EHM655429:EHN655432 ERI655429:ERJ655432 FBE655429:FBF655432 FLA655429:FLB655432 FUW655429:FUX655432 GES655429:GET655432 GOO655429:GOP655432 GYK655429:GYL655432 HIG655429:HIH655432 HSC655429:HSD655432 IBY655429:IBZ655432 ILU655429:ILV655432 IVQ655429:IVR655432 JFM655429:JFN655432 JPI655429:JPJ655432 JZE655429:JZF655432 KJA655429:KJB655432 KSW655429:KSX655432 LCS655429:LCT655432 LMO655429:LMP655432 LWK655429:LWL655432 MGG655429:MGH655432 MQC655429:MQD655432 MZY655429:MZZ655432 NJU655429:NJV655432 NTQ655429:NTR655432 ODM655429:ODN655432 ONI655429:ONJ655432 OXE655429:OXF655432 PHA655429:PHB655432 PQW655429:PQX655432 QAS655429:QAT655432 QKO655429:QKP655432 QUK655429:QUL655432 REG655429:REH655432 ROC655429:ROD655432 RXY655429:RXZ655432 SHU655429:SHV655432 SRQ655429:SRR655432 TBM655429:TBN655432 TLI655429:TLJ655432 TVE655429:TVF655432 UFA655429:UFB655432 UOW655429:UOX655432 UYS655429:UYT655432 VIO655429:VIP655432 VSK655429:VSL655432 WCG655429:WCH655432 WMC655429:WMD655432 WVY655429:WVZ655432 R720965:S720968 JM720965:JN720968 TI720965:TJ720968 ADE720965:ADF720968 ANA720965:ANB720968 AWW720965:AWX720968 BGS720965:BGT720968 BQO720965:BQP720968 CAK720965:CAL720968 CKG720965:CKH720968 CUC720965:CUD720968 DDY720965:DDZ720968 DNU720965:DNV720968 DXQ720965:DXR720968 EHM720965:EHN720968 ERI720965:ERJ720968 FBE720965:FBF720968 FLA720965:FLB720968 FUW720965:FUX720968 GES720965:GET720968 GOO720965:GOP720968 GYK720965:GYL720968 HIG720965:HIH720968 HSC720965:HSD720968 IBY720965:IBZ720968 ILU720965:ILV720968 IVQ720965:IVR720968 JFM720965:JFN720968 JPI720965:JPJ720968 JZE720965:JZF720968 KJA720965:KJB720968 KSW720965:KSX720968 LCS720965:LCT720968 LMO720965:LMP720968 LWK720965:LWL720968 MGG720965:MGH720968 MQC720965:MQD720968 MZY720965:MZZ720968 NJU720965:NJV720968 NTQ720965:NTR720968 ODM720965:ODN720968 ONI720965:ONJ720968 OXE720965:OXF720968 PHA720965:PHB720968 PQW720965:PQX720968 QAS720965:QAT720968 QKO720965:QKP720968 QUK720965:QUL720968 REG720965:REH720968 ROC720965:ROD720968 RXY720965:RXZ720968 SHU720965:SHV720968 SRQ720965:SRR720968 TBM720965:TBN720968 TLI720965:TLJ720968 TVE720965:TVF720968 UFA720965:UFB720968 UOW720965:UOX720968 UYS720965:UYT720968 VIO720965:VIP720968 VSK720965:VSL720968 WCG720965:WCH720968 WMC720965:WMD720968 WVY720965:WVZ720968 R786501:S786504 JM786501:JN786504 TI786501:TJ786504 ADE786501:ADF786504 ANA786501:ANB786504 AWW786501:AWX786504 BGS786501:BGT786504 BQO786501:BQP786504 CAK786501:CAL786504 CKG786501:CKH786504 CUC786501:CUD786504 DDY786501:DDZ786504 DNU786501:DNV786504 DXQ786501:DXR786504 EHM786501:EHN786504 ERI786501:ERJ786504 FBE786501:FBF786504 FLA786501:FLB786504 FUW786501:FUX786504 GES786501:GET786504 GOO786501:GOP786504 GYK786501:GYL786504 HIG786501:HIH786504 HSC786501:HSD786504 IBY786501:IBZ786504 ILU786501:ILV786504 IVQ786501:IVR786504 JFM786501:JFN786504 JPI786501:JPJ786504 JZE786501:JZF786504 KJA786501:KJB786504 KSW786501:KSX786504 LCS786501:LCT786504 LMO786501:LMP786504 LWK786501:LWL786504 MGG786501:MGH786504 MQC786501:MQD786504 MZY786501:MZZ786504 NJU786501:NJV786504 NTQ786501:NTR786504 ODM786501:ODN786504 ONI786501:ONJ786504 OXE786501:OXF786504 PHA786501:PHB786504 PQW786501:PQX786504 QAS786501:QAT786504 QKO786501:QKP786504 QUK786501:QUL786504 REG786501:REH786504 ROC786501:ROD786504 RXY786501:RXZ786504 SHU786501:SHV786504 SRQ786501:SRR786504 TBM786501:TBN786504 TLI786501:TLJ786504 TVE786501:TVF786504 UFA786501:UFB786504 UOW786501:UOX786504 UYS786501:UYT786504 VIO786501:VIP786504 VSK786501:VSL786504 WCG786501:WCH786504 WMC786501:WMD786504 WVY786501:WVZ786504 R852037:S852040 JM852037:JN852040 TI852037:TJ852040 ADE852037:ADF852040 ANA852037:ANB852040 AWW852037:AWX852040 BGS852037:BGT852040 BQO852037:BQP852040 CAK852037:CAL852040 CKG852037:CKH852040 CUC852037:CUD852040 DDY852037:DDZ852040 DNU852037:DNV852040 DXQ852037:DXR852040 EHM852037:EHN852040 ERI852037:ERJ852040 FBE852037:FBF852040 FLA852037:FLB852040 FUW852037:FUX852040 GES852037:GET852040 GOO852037:GOP852040 GYK852037:GYL852040 HIG852037:HIH852040 HSC852037:HSD852040 IBY852037:IBZ852040 ILU852037:ILV852040 IVQ852037:IVR852040 JFM852037:JFN852040 JPI852037:JPJ852040 JZE852037:JZF852040 KJA852037:KJB852040 KSW852037:KSX852040 LCS852037:LCT852040 LMO852037:LMP852040 LWK852037:LWL852040 MGG852037:MGH852040 MQC852037:MQD852040 MZY852037:MZZ852040 NJU852037:NJV852040 NTQ852037:NTR852040 ODM852037:ODN852040 ONI852037:ONJ852040 OXE852037:OXF852040 PHA852037:PHB852040 PQW852037:PQX852040 QAS852037:QAT852040 QKO852037:QKP852040 QUK852037:QUL852040 REG852037:REH852040 ROC852037:ROD852040 RXY852037:RXZ852040 SHU852037:SHV852040 SRQ852037:SRR852040 TBM852037:TBN852040 TLI852037:TLJ852040 TVE852037:TVF852040 UFA852037:UFB852040 UOW852037:UOX852040 UYS852037:UYT852040 VIO852037:VIP852040 VSK852037:VSL852040 WCG852037:WCH852040 WMC852037:WMD852040 WVY852037:WVZ852040 R917573:S917576 JM917573:JN917576 TI917573:TJ917576 ADE917573:ADF917576 ANA917573:ANB917576 AWW917573:AWX917576 BGS917573:BGT917576 BQO917573:BQP917576 CAK917573:CAL917576 CKG917573:CKH917576 CUC917573:CUD917576 DDY917573:DDZ917576 DNU917573:DNV917576 DXQ917573:DXR917576 EHM917573:EHN917576 ERI917573:ERJ917576 FBE917573:FBF917576 FLA917573:FLB917576 FUW917573:FUX917576 GES917573:GET917576 GOO917573:GOP917576 GYK917573:GYL917576 HIG917573:HIH917576 HSC917573:HSD917576 IBY917573:IBZ917576 ILU917573:ILV917576 IVQ917573:IVR917576 JFM917573:JFN917576 JPI917573:JPJ917576 JZE917573:JZF917576 KJA917573:KJB917576 KSW917573:KSX917576 LCS917573:LCT917576 LMO917573:LMP917576 LWK917573:LWL917576 MGG917573:MGH917576 MQC917573:MQD917576 MZY917573:MZZ917576 NJU917573:NJV917576 NTQ917573:NTR917576 ODM917573:ODN917576 ONI917573:ONJ917576 OXE917573:OXF917576 PHA917573:PHB917576 PQW917573:PQX917576 QAS917573:QAT917576 QKO917573:QKP917576 QUK917573:QUL917576 REG917573:REH917576 ROC917573:ROD917576 RXY917573:RXZ917576 SHU917573:SHV917576 SRQ917573:SRR917576 TBM917573:TBN917576 TLI917573:TLJ917576 TVE917573:TVF917576 UFA917573:UFB917576 UOW917573:UOX917576 UYS917573:UYT917576 VIO917573:VIP917576 VSK917573:VSL917576 WCG917573:WCH917576 WMC917573:WMD917576 WVY917573:WVZ917576 R983109:S983112 JM983109:JN983112 TI983109:TJ983112 ADE983109:ADF983112 ANA983109:ANB983112 AWW983109:AWX983112 BGS983109:BGT983112 BQO983109:BQP983112 CAK983109:CAL983112 CKG983109:CKH983112 CUC983109:CUD983112 DDY983109:DDZ983112 DNU983109:DNV983112 DXQ983109:DXR983112 EHM983109:EHN983112 ERI983109:ERJ983112 FBE983109:FBF983112 FLA983109:FLB983112 FUW983109:FUX983112 GES983109:GET983112 GOO983109:GOP983112 GYK983109:GYL983112 HIG983109:HIH983112 HSC983109:HSD983112 IBY983109:IBZ983112 ILU983109:ILV983112 IVQ983109:IVR983112 JFM983109:JFN983112 JPI983109:JPJ983112 JZE983109:JZF983112 KJA983109:KJB983112 KSW983109:KSX983112 LCS983109:LCT983112 LMO983109:LMP983112 LWK983109:LWL983112 MGG983109:MGH983112 MQC983109:MQD983112 MZY983109:MZZ983112 NJU983109:NJV983112 NTQ983109:NTR983112 ODM983109:ODN983112 ONI983109:ONJ983112 OXE983109:OXF983112 PHA983109:PHB983112 PQW983109:PQX983112 QAS983109:QAT983112 QKO983109:QKP983112 QUK983109:QUL983112 REG983109:REH983112 ROC983109:ROD983112 RXY983109:RXZ983112 SHU983109:SHV983112 SRQ983109:SRR983112 TBM983109:TBN983112 TLI983109:TLJ983112 TVE983109:TVF983112 UFA983109:UFB983112 UOW983109:UOX983112 UYS983109:UYT983112 VIO983109:VIP983112 VSK983109:VSL983112 WCG983109:WCH983112 WMC983109:WMD983112 WVY983109:WVZ983112 G67:K70 JB67:JF70 SX67:TB70 ACT67:ACX70 AMP67:AMT70 AWL67:AWP70 BGH67:BGL70 BQD67:BQH70 BZZ67:CAD70 CJV67:CJZ70 CTR67:CTV70 DDN67:DDR70 DNJ67:DNN70 DXF67:DXJ70 EHB67:EHF70 EQX67:ERB70 FAT67:FAX70 FKP67:FKT70 FUL67:FUP70 GEH67:GEL70 GOD67:GOH70 GXZ67:GYD70 HHV67:HHZ70 HRR67:HRV70 IBN67:IBR70 ILJ67:ILN70 IVF67:IVJ70 JFB67:JFF70 JOX67:JPB70 JYT67:JYX70 KIP67:KIT70 KSL67:KSP70 LCH67:LCL70 LMD67:LMH70 LVZ67:LWD70 MFV67:MFZ70 MPR67:MPV70 MZN67:MZR70 NJJ67:NJN70 NTF67:NTJ70 ODB67:ODF70 OMX67:ONB70 OWT67:OWX70 PGP67:PGT70 PQL67:PQP70 QAH67:QAL70 QKD67:QKH70 QTZ67:QUD70 RDV67:RDZ70 RNR67:RNV70 RXN67:RXR70 SHJ67:SHN70 SRF67:SRJ70 TBB67:TBF70 TKX67:TLB70 TUT67:TUX70 UEP67:UET70 UOL67:UOP70 UYH67:UYL70 VID67:VIH70 VRZ67:VSD70 WBV67:WBZ70 WLR67:WLV70 WVN67:WVR70 G65605:K65608 JB65605:JF65608 SX65605:TB65608 ACT65605:ACX65608 AMP65605:AMT65608 AWL65605:AWP65608 BGH65605:BGL65608 BQD65605:BQH65608 BZZ65605:CAD65608 CJV65605:CJZ65608 CTR65605:CTV65608 DDN65605:DDR65608 DNJ65605:DNN65608 DXF65605:DXJ65608 EHB65605:EHF65608 EQX65605:ERB65608 FAT65605:FAX65608 FKP65605:FKT65608 FUL65605:FUP65608 GEH65605:GEL65608 GOD65605:GOH65608 GXZ65605:GYD65608 HHV65605:HHZ65608 HRR65605:HRV65608 IBN65605:IBR65608 ILJ65605:ILN65608 IVF65605:IVJ65608 JFB65605:JFF65608 JOX65605:JPB65608 JYT65605:JYX65608 KIP65605:KIT65608 KSL65605:KSP65608 LCH65605:LCL65608 LMD65605:LMH65608 LVZ65605:LWD65608 MFV65605:MFZ65608 MPR65605:MPV65608 MZN65605:MZR65608 NJJ65605:NJN65608 NTF65605:NTJ65608 ODB65605:ODF65608 OMX65605:ONB65608 OWT65605:OWX65608 PGP65605:PGT65608 PQL65605:PQP65608 QAH65605:QAL65608 QKD65605:QKH65608 QTZ65605:QUD65608 RDV65605:RDZ65608 RNR65605:RNV65608 RXN65605:RXR65608 SHJ65605:SHN65608 SRF65605:SRJ65608 TBB65605:TBF65608 TKX65605:TLB65608 TUT65605:TUX65608 UEP65605:UET65608 UOL65605:UOP65608 UYH65605:UYL65608 VID65605:VIH65608 VRZ65605:VSD65608 WBV65605:WBZ65608 WLR65605:WLV65608 WVN65605:WVR65608 G131141:K131144 JB131141:JF131144 SX131141:TB131144 ACT131141:ACX131144 AMP131141:AMT131144 AWL131141:AWP131144 BGH131141:BGL131144 BQD131141:BQH131144 BZZ131141:CAD131144 CJV131141:CJZ131144 CTR131141:CTV131144 DDN131141:DDR131144 DNJ131141:DNN131144 DXF131141:DXJ131144 EHB131141:EHF131144 EQX131141:ERB131144 FAT131141:FAX131144 FKP131141:FKT131144 FUL131141:FUP131144 GEH131141:GEL131144 GOD131141:GOH131144 GXZ131141:GYD131144 HHV131141:HHZ131144 HRR131141:HRV131144 IBN131141:IBR131144 ILJ131141:ILN131144 IVF131141:IVJ131144 JFB131141:JFF131144 JOX131141:JPB131144 JYT131141:JYX131144 KIP131141:KIT131144 KSL131141:KSP131144 LCH131141:LCL131144 LMD131141:LMH131144 LVZ131141:LWD131144 MFV131141:MFZ131144 MPR131141:MPV131144 MZN131141:MZR131144 NJJ131141:NJN131144 NTF131141:NTJ131144 ODB131141:ODF131144 OMX131141:ONB131144 OWT131141:OWX131144 PGP131141:PGT131144 PQL131141:PQP131144 QAH131141:QAL131144 QKD131141:QKH131144 QTZ131141:QUD131144 RDV131141:RDZ131144 RNR131141:RNV131144 RXN131141:RXR131144 SHJ131141:SHN131144 SRF131141:SRJ131144 TBB131141:TBF131144 TKX131141:TLB131144 TUT131141:TUX131144 UEP131141:UET131144 UOL131141:UOP131144 UYH131141:UYL131144 VID131141:VIH131144 VRZ131141:VSD131144 WBV131141:WBZ131144 WLR131141:WLV131144 WVN131141:WVR131144 G196677:K196680 JB196677:JF196680 SX196677:TB196680 ACT196677:ACX196680 AMP196677:AMT196680 AWL196677:AWP196680 BGH196677:BGL196680 BQD196677:BQH196680 BZZ196677:CAD196680 CJV196677:CJZ196680 CTR196677:CTV196680 DDN196677:DDR196680 DNJ196677:DNN196680 DXF196677:DXJ196680 EHB196677:EHF196680 EQX196677:ERB196680 FAT196677:FAX196680 FKP196677:FKT196680 FUL196677:FUP196680 GEH196677:GEL196680 GOD196677:GOH196680 GXZ196677:GYD196680 HHV196677:HHZ196680 HRR196677:HRV196680 IBN196677:IBR196680 ILJ196677:ILN196680 IVF196677:IVJ196680 JFB196677:JFF196680 JOX196677:JPB196680 JYT196677:JYX196680 KIP196677:KIT196680 KSL196677:KSP196680 LCH196677:LCL196680 LMD196677:LMH196680 LVZ196677:LWD196680 MFV196677:MFZ196680 MPR196677:MPV196680 MZN196677:MZR196680 NJJ196677:NJN196680 NTF196677:NTJ196680 ODB196677:ODF196680 OMX196677:ONB196680 OWT196677:OWX196680 PGP196677:PGT196680 PQL196677:PQP196680 QAH196677:QAL196680 QKD196677:QKH196680 QTZ196677:QUD196680 RDV196677:RDZ196680 RNR196677:RNV196680 RXN196677:RXR196680 SHJ196677:SHN196680 SRF196677:SRJ196680 TBB196677:TBF196680 TKX196677:TLB196680 TUT196677:TUX196680 UEP196677:UET196680 UOL196677:UOP196680 UYH196677:UYL196680 VID196677:VIH196680 VRZ196677:VSD196680 WBV196677:WBZ196680 WLR196677:WLV196680 WVN196677:WVR196680 G262213:K262216 JB262213:JF262216 SX262213:TB262216 ACT262213:ACX262216 AMP262213:AMT262216 AWL262213:AWP262216 BGH262213:BGL262216 BQD262213:BQH262216 BZZ262213:CAD262216 CJV262213:CJZ262216 CTR262213:CTV262216 DDN262213:DDR262216 DNJ262213:DNN262216 DXF262213:DXJ262216 EHB262213:EHF262216 EQX262213:ERB262216 FAT262213:FAX262216 FKP262213:FKT262216 FUL262213:FUP262216 GEH262213:GEL262216 GOD262213:GOH262216 GXZ262213:GYD262216 HHV262213:HHZ262216 HRR262213:HRV262216 IBN262213:IBR262216 ILJ262213:ILN262216 IVF262213:IVJ262216 JFB262213:JFF262216 JOX262213:JPB262216 JYT262213:JYX262216 KIP262213:KIT262216 KSL262213:KSP262216 LCH262213:LCL262216 LMD262213:LMH262216 LVZ262213:LWD262216 MFV262213:MFZ262216 MPR262213:MPV262216 MZN262213:MZR262216 NJJ262213:NJN262216 NTF262213:NTJ262216 ODB262213:ODF262216 OMX262213:ONB262216 OWT262213:OWX262216 PGP262213:PGT262216 PQL262213:PQP262216 QAH262213:QAL262216 QKD262213:QKH262216 QTZ262213:QUD262216 RDV262213:RDZ262216 RNR262213:RNV262216 RXN262213:RXR262216 SHJ262213:SHN262216 SRF262213:SRJ262216 TBB262213:TBF262216 TKX262213:TLB262216 TUT262213:TUX262216 UEP262213:UET262216 UOL262213:UOP262216 UYH262213:UYL262216 VID262213:VIH262216 VRZ262213:VSD262216 WBV262213:WBZ262216 WLR262213:WLV262216 WVN262213:WVR262216 G327749:K327752 JB327749:JF327752 SX327749:TB327752 ACT327749:ACX327752 AMP327749:AMT327752 AWL327749:AWP327752 BGH327749:BGL327752 BQD327749:BQH327752 BZZ327749:CAD327752 CJV327749:CJZ327752 CTR327749:CTV327752 DDN327749:DDR327752 DNJ327749:DNN327752 DXF327749:DXJ327752 EHB327749:EHF327752 EQX327749:ERB327752 FAT327749:FAX327752 FKP327749:FKT327752 FUL327749:FUP327752 GEH327749:GEL327752 GOD327749:GOH327752 GXZ327749:GYD327752 HHV327749:HHZ327752 HRR327749:HRV327752 IBN327749:IBR327752 ILJ327749:ILN327752 IVF327749:IVJ327752 JFB327749:JFF327752 JOX327749:JPB327752 JYT327749:JYX327752 KIP327749:KIT327752 KSL327749:KSP327752 LCH327749:LCL327752 LMD327749:LMH327752 LVZ327749:LWD327752 MFV327749:MFZ327752 MPR327749:MPV327752 MZN327749:MZR327752 NJJ327749:NJN327752 NTF327749:NTJ327752 ODB327749:ODF327752 OMX327749:ONB327752 OWT327749:OWX327752 PGP327749:PGT327752 PQL327749:PQP327752 QAH327749:QAL327752 QKD327749:QKH327752 QTZ327749:QUD327752 RDV327749:RDZ327752 RNR327749:RNV327752 RXN327749:RXR327752 SHJ327749:SHN327752 SRF327749:SRJ327752 TBB327749:TBF327752 TKX327749:TLB327752 TUT327749:TUX327752 UEP327749:UET327752 UOL327749:UOP327752 UYH327749:UYL327752 VID327749:VIH327752 VRZ327749:VSD327752 WBV327749:WBZ327752 WLR327749:WLV327752 WVN327749:WVR327752 G393285:K393288 JB393285:JF393288 SX393285:TB393288 ACT393285:ACX393288 AMP393285:AMT393288 AWL393285:AWP393288 BGH393285:BGL393288 BQD393285:BQH393288 BZZ393285:CAD393288 CJV393285:CJZ393288 CTR393285:CTV393288 DDN393285:DDR393288 DNJ393285:DNN393288 DXF393285:DXJ393288 EHB393285:EHF393288 EQX393285:ERB393288 FAT393285:FAX393288 FKP393285:FKT393288 FUL393285:FUP393288 GEH393285:GEL393288 GOD393285:GOH393288 GXZ393285:GYD393288 HHV393285:HHZ393288 HRR393285:HRV393288 IBN393285:IBR393288 ILJ393285:ILN393288 IVF393285:IVJ393288 JFB393285:JFF393288 JOX393285:JPB393288 JYT393285:JYX393288 KIP393285:KIT393288 KSL393285:KSP393288 LCH393285:LCL393288 LMD393285:LMH393288 LVZ393285:LWD393288 MFV393285:MFZ393288 MPR393285:MPV393288 MZN393285:MZR393288 NJJ393285:NJN393288 NTF393285:NTJ393288 ODB393285:ODF393288 OMX393285:ONB393288 OWT393285:OWX393288 PGP393285:PGT393288 PQL393285:PQP393288 QAH393285:QAL393288 QKD393285:QKH393288 QTZ393285:QUD393288 RDV393285:RDZ393288 RNR393285:RNV393288 RXN393285:RXR393288 SHJ393285:SHN393288 SRF393285:SRJ393288 TBB393285:TBF393288 TKX393285:TLB393288 TUT393285:TUX393288 UEP393285:UET393288 UOL393285:UOP393288 UYH393285:UYL393288 VID393285:VIH393288 VRZ393285:VSD393288 WBV393285:WBZ393288 WLR393285:WLV393288 WVN393285:WVR393288 G458821:K458824 JB458821:JF458824 SX458821:TB458824 ACT458821:ACX458824 AMP458821:AMT458824 AWL458821:AWP458824 BGH458821:BGL458824 BQD458821:BQH458824 BZZ458821:CAD458824 CJV458821:CJZ458824 CTR458821:CTV458824 DDN458821:DDR458824 DNJ458821:DNN458824 DXF458821:DXJ458824 EHB458821:EHF458824 EQX458821:ERB458824 FAT458821:FAX458824 FKP458821:FKT458824 FUL458821:FUP458824 GEH458821:GEL458824 GOD458821:GOH458824 GXZ458821:GYD458824 HHV458821:HHZ458824 HRR458821:HRV458824 IBN458821:IBR458824 ILJ458821:ILN458824 IVF458821:IVJ458824 JFB458821:JFF458824 JOX458821:JPB458824 JYT458821:JYX458824 KIP458821:KIT458824 KSL458821:KSP458824 LCH458821:LCL458824 LMD458821:LMH458824 LVZ458821:LWD458824 MFV458821:MFZ458824 MPR458821:MPV458824 MZN458821:MZR458824 NJJ458821:NJN458824 NTF458821:NTJ458824 ODB458821:ODF458824 OMX458821:ONB458824 OWT458821:OWX458824 PGP458821:PGT458824 PQL458821:PQP458824 QAH458821:QAL458824 QKD458821:QKH458824 QTZ458821:QUD458824 RDV458821:RDZ458824 RNR458821:RNV458824 RXN458821:RXR458824 SHJ458821:SHN458824 SRF458821:SRJ458824 TBB458821:TBF458824 TKX458821:TLB458824 TUT458821:TUX458824 UEP458821:UET458824 UOL458821:UOP458824 UYH458821:UYL458824 VID458821:VIH458824 VRZ458821:VSD458824 WBV458821:WBZ458824 WLR458821:WLV458824 WVN458821:WVR458824 G524357:K524360 JB524357:JF524360 SX524357:TB524360 ACT524357:ACX524360 AMP524357:AMT524360 AWL524357:AWP524360 BGH524357:BGL524360 BQD524357:BQH524360 BZZ524357:CAD524360 CJV524357:CJZ524360 CTR524357:CTV524360 DDN524357:DDR524360 DNJ524357:DNN524360 DXF524357:DXJ524360 EHB524357:EHF524360 EQX524357:ERB524360 FAT524357:FAX524360 FKP524357:FKT524360 FUL524357:FUP524360 GEH524357:GEL524360 GOD524357:GOH524360 GXZ524357:GYD524360 HHV524357:HHZ524360 HRR524357:HRV524360 IBN524357:IBR524360 ILJ524357:ILN524360 IVF524357:IVJ524360 JFB524357:JFF524360 JOX524357:JPB524360 JYT524357:JYX524360 KIP524357:KIT524360 KSL524357:KSP524360 LCH524357:LCL524360 LMD524357:LMH524360 LVZ524357:LWD524360 MFV524357:MFZ524360 MPR524357:MPV524360 MZN524357:MZR524360 NJJ524357:NJN524360 NTF524357:NTJ524360 ODB524357:ODF524360 OMX524357:ONB524360 OWT524357:OWX524360 PGP524357:PGT524360 PQL524357:PQP524360 QAH524357:QAL524360 QKD524357:QKH524360 QTZ524357:QUD524360 RDV524357:RDZ524360 RNR524357:RNV524360 RXN524357:RXR524360 SHJ524357:SHN524360 SRF524357:SRJ524360 TBB524357:TBF524360 TKX524357:TLB524360 TUT524357:TUX524360 UEP524357:UET524360 UOL524357:UOP524360 UYH524357:UYL524360 VID524357:VIH524360 VRZ524357:VSD524360 WBV524357:WBZ524360 WLR524357:WLV524360 WVN524357:WVR524360 G589893:K589896 JB589893:JF589896 SX589893:TB589896 ACT589893:ACX589896 AMP589893:AMT589896 AWL589893:AWP589896 BGH589893:BGL589896 BQD589893:BQH589896 BZZ589893:CAD589896 CJV589893:CJZ589896 CTR589893:CTV589896 DDN589893:DDR589896 DNJ589893:DNN589896 DXF589893:DXJ589896 EHB589893:EHF589896 EQX589893:ERB589896 FAT589893:FAX589896 FKP589893:FKT589896 FUL589893:FUP589896 GEH589893:GEL589896 GOD589893:GOH589896 GXZ589893:GYD589896 HHV589893:HHZ589896 HRR589893:HRV589896 IBN589893:IBR589896 ILJ589893:ILN589896 IVF589893:IVJ589896 JFB589893:JFF589896 JOX589893:JPB589896 JYT589893:JYX589896 KIP589893:KIT589896 KSL589893:KSP589896 LCH589893:LCL589896 LMD589893:LMH589896 LVZ589893:LWD589896 MFV589893:MFZ589896 MPR589893:MPV589896 MZN589893:MZR589896 NJJ589893:NJN589896 NTF589893:NTJ589896 ODB589893:ODF589896 OMX589893:ONB589896 OWT589893:OWX589896 PGP589893:PGT589896 PQL589893:PQP589896 QAH589893:QAL589896 QKD589893:QKH589896 QTZ589893:QUD589896 RDV589893:RDZ589896 RNR589893:RNV589896 RXN589893:RXR589896 SHJ589893:SHN589896 SRF589893:SRJ589896 TBB589893:TBF589896 TKX589893:TLB589896 TUT589893:TUX589896 UEP589893:UET589896 UOL589893:UOP589896 UYH589893:UYL589896 VID589893:VIH589896 VRZ589893:VSD589896 WBV589893:WBZ589896 WLR589893:WLV589896 WVN589893:WVR589896 G655429:K655432 JB655429:JF655432 SX655429:TB655432 ACT655429:ACX655432 AMP655429:AMT655432 AWL655429:AWP655432 BGH655429:BGL655432 BQD655429:BQH655432 BZZ655429:CAD655432 CJV655429:CJZ655432 CTR655429:CTV655432 DDN655429:DDR655432 DNJ655429:DNN655432 DXF655429:DXJ655432 EHB655429:EHF655432 EQX655429:ERB655432 FAT655429:FAX655432 FKP655429:FKT655432 FUL655429:FUP655432 GEH655429:GEL655432 GOD655429:GOH655432 GXZ655429:GYD655432 HHV655429:HHZ655432 HRR655429:HRV655432 IBN655429:IBR655432 ILJ655429:ILN655432 IVF655429:IVJ655432 JFB655429:JFF655432 JOX655429:JPB655432 JYT655429:JYX655432 KIP655429:KIT655432 KSL655429:KSP655432 LCH655429:LCL655432 LMD655429:LMH655432 LVZ655429:LWD655432 MFV655429:MFZ655432 MPR655429:MPV655432 MZN655429:MZR655432 NJJ655429:NJN655432 NTF655429:NTJ655432 ODB655429:ODF655432 OMX655429:ONB655432 OWT655429:OWX655432 PGP655429:PGT655432 PQL655429:PQP655432 QAH655429:QAL655432 QKD655429:QKH655432 QTZ655429:QUD655432 RDV655429:RDZ655432 RNR655429:RNV655432 RXN655429:RXR655432 SHJ655429:SHN655432 SRF655429:SRJ655432 TBB655429:TBF655432 TKX655429:TLB655432 TUT655429:TUX655432 UEP655429:UET655432 UOL655429:UOP655432 UYH655429:UYL655432 VID655429:VIH655432 VRZ655429:VSD655432 WBV655429:WBZ655432 WLR655429:WLV655432 WVN655429:WVR655432 G720965:K720968 JB720965:JF720968 SX720965:TB720968 ACT720965:ACX720968 AMP720965:AMT720968 AWL720965:AWP720968 BGH720965:BGL720968 BQD720965:BQH720968 BZZ720965:CAD720968 CJV720965:CJZ720968 CTR720965:CTV720968 DDN720965:DDR720968 DNJ720965:DNN720968 DXF720965:DXJ720968 EHB720965:EHF720968 EQX720965:ERB720968 FAT720965:FAX720968 FKP720965:FKT720968 FUL720965:FUP720968 GEH720965:GEL720968 GOD720965:GOH720968 GXZ720965:GYD720968 HHV720965:HHZ720968 HRR720965:HRV720968 IBN720965:IBR720968 ILJ720965:ILN720968 IVF720965:IVJ720968 JFB720965:JFF720968 JOX720965:JPB720968 JYT720965:JYX720968 KIP720965:KIT720968 KSL720965:KSP720968 LCH720965:LCL720968 LMD720965:LMH720968 LVZ720965:LWD720968 MFV720965:MFZ720968 MPR720965:MPV720968 MZN720965:MZR720968 NJJ720965:NJN720968 NTF720965:NTJ720968 ODB720965:ODF720968 OMX720965:ONB720968 OWT720965:OWX720968 PGP720965:PGT720968 PQL720965:PQP720968 QAH720965:QAL720968 QKD720965:QKH720968 QTZ720965:QUD720968 RDV720965:RDZ720968 RNR720965:RNV720968 RXN720965:RXR720968 SHJ720965:SHN720968 SRF720965:SRJ720968 TBB720965:TBF720968 TKX720965:TLB720968 TUT720965:TUX720968 UEP720965:UET720968 UOL720965:UOP720968 UYH720965:UYL720968 VID720965:VIH720968 VRZ720965:VSD720968 WBV720965:WBZ720968 WLR720965:WLV720968 WVN720965:WVR720968 G786501:K786504 JB786501:JF786504 SX786501:TB786504 ACT786501:ACX786504 AMP786501:AMT786504 AWL786501:AWP786504 BGH786501:BGL786504 BQD786501:BQH786504 BZZ786501:CAD786504 CJV786501:CJZ786504 CTR786501:CTV786504 DDN786501:DDR786504 DNJ786501:DNN786504 DXF786501:DXJ786504 EHB786501:EHF786504 EQX786501:ERB786504 FAT786501:FAX786504 FKP786501:FKT786504 FUL786501:FUP786504 GEH786501:GEL786504 GOD786501:GOH786504 GXZ786501:GYD786504 HHV786501:HHZ786504 HRR786501:HRV786504 IBN786501:IBR786504 ILJ786501:ILN786504 IVF786501:IVJ786504 JFB786501:JFF786504 JOX786501:JPB786504 JYT786501:JYX786504 KIP786501:KIT786504 KSL786501:KSP786504 LCH786501:LCL786504 LMD786501:LMH786504 LVZ786501:LWD786504 MFV786501:MFZ786504 MPR786501:MPV786504 MZN786501:MZR786504 NJJ786501:NJN786504 NTF786501:NTJ786504 ODB786501:ODF786504 OMX786501:ONB786504 OWT786501:OWX786504 PGP786501:PGT786504 PQL786501:PQP786504 QAH786501:QAL786504 QKD786501:QKH786504 QTZ786501:QUD786504 RDV786501:RDZ786504 RNR786501:RNV786504 RXN786501:RXR786504 SHJ786501:SHN786504 SRF786501:SRJ786504 TBB786501:TBF786504 TKX786501:TLB786504 TUT786501:TUX786504 UEP786501:UET786504 UOL786501:UOP786504 UYH786501:UYL786504 VID786501:VIH786504 VRZ786501:VSD786504 WBV786501:WBZ786504 WLR786501:WLV786504 WVN786501:WVR786504 G852037:K852040 JB852037:JF852040 SX852037:TB852040 ACT852037:ACX852040 AMP852037:AMT852040 AWL852037:AWP852040 BGH852037:BGL852040 BQD852037:BQH852040 BZZ852037:CAD852040 CJV852037:CJZ852040 CTR852037:CTV852040 DDN852037:DDR852040 DNJ852037:DNN852040 DXF852037:DXJ852040 EHB852037:EHF852040 EQX852037:ERB852040 FAT852037:FAX852040 FKP852037:FKT852040 FUL852037:FUP852040 GEH852037:GEL852040 GOD852037:GOH852040 GXZ852037:GYD852040 HHV852037:HHZ852040 HRR852037:HRV852040 IBN852037:IBR852040 ILJ852037:ILN852040 IVF852037:IVJ852040 JFB852037:JFF852040 JOX852037:JPB852040 JYT852037:JYX852040 KIP852037:KIT852040 KSL852037:KSP852040 LCH852037:LCL852040 LMD852037:LMH852040 LVZ852037:LWD852040 MFV852037:MFZ852040 MPR852037:MPV852040 MZN852037:MZR852040 NJJ852037:NJN852040 NTF852037:NTJ852040 ODB852037:ODF852040 OMX852037:ONB852040 OWT852037:OWX852040 PGP852037:PGT852040 PQL852037:PQP852040 QAH852037:QAL852040 QKD852037:QKH852040 QTZ852037:QUD852040 RDV852037:RDZ852040 RNR852037:RNV852040 RXN852037:RXR852040 SHJ852037:SHN852040 SRF852037:SRJ852040 TBB852037:TBF852040 TKX852037:TLB852040 TUT852037:TUX852040 UEP852037:UET852040 UOL852037:UOP852040 UYH852037:UYL852040 VID852037:VIH852040 VRZ852037:VSD852040 WBV852037:WBZ852040 WLR852037:WLV852040 WVN852037:WVR852040 G917573:K917576 JB917573:JF917576 SX917573:TB917576 ACT917573:ACX917576 AMP917573:AMT917576 AWL917573:AWP917576 BGH917573:BGL917576 BQD917573:BQH917576 BZZ917573:CAD917576 CJV917573:CJZ917576 CTR917573:CTV917576 DDN917573:DDR917576 DNJ917573:DNN917576 DXF917573:DXJ917576 EHB917573:EHF917576 EQX917573:ERB917576 FAT917573:FAX917576 FKP917573:FKT917576 FUL917573:FUP917576 GEH917573:GEL917576 GOD917573:GOH917576 GXZ917573:GYD917576 HHV917573:HHZ917576 HRR917573:HRV917576 IBN917573:IBR917576 ILJ917573:ILN917576 IVF917573:IVJ917576 JFB917573:JFF917576 JOX917573:JPB917576 JYT917573:JYX917576 KIP917573:KIT917576 KSL917573:KSP917576 LCH917573:LCL917576 LMD917573:LMH917576 LVZ917573:LWD917576 MFV917573:MFZ917576 MPR917573:MPV917576 MZN917573:MZR917576 NJJ917573:NJN917576 NTF917573:NTJ917576 ODB917573:ODF917576 OMX917573:ONB917576 OWT917573:OWX917576 PGP917573:PGT917576 PQL917573:PQP917576 QAH917573:QAL917576 QKD917573:QKH917576 QTZ917573:QUD917576 RDV917573:RDZ917576 RNR917573:RNV917576 RXN917573:RXR917576 SHJ917573:SHN917576 SRF917573:SRJ917576 TBB917573:TBF917576 TKX917573:TLB917576 TUT917573:TUX917576 UEP917573:UET917576 UOL917573:UOP917576 UYH917573:UYL917576 VID917573:VIH917576 VRZ917573:VSD917576 WBV917573:WBZ917576 WLR917573:WLV917576 WVN917573:WVR917576 G983109:K983112 JB983109:JF983112 SX983109:TB983112 ACT983109:ACX983112 AMP983109:AMT983112 AWL983109:AWP983112 BGH983109:BGL983112 BQD983109:BQH983112 BZZ983109:CAD983112 CJV983109:CJZ983112 CTR983109:CTV983112 DDN983109:DDR983112 DNJ983109:DNN983112 DXF983109:DXJ983112 EHB983109:EHF983112 EQX983109:ERB983112 FAT983109:FAX983112 FKP983109:FKT983112 FUL983109:FUP983112 GEH983109:GEL983112 GOD983109:GOH983112 GXZ983109:GYD983112 HHV983109:HHZ983112 HRR983109:HRV983112 IBN983109:IBR983112 ILJ983109:ILN983112 IVF983109:IVJ983112 JFB983109:JFF983112 JOX983109:JPB983112 JYT983109:JYX983112 KIP983109:KIT983112 KSL983109:KSP983112 LCH983109:LCL983112 LMD983109:LMH983112 LVZ983109:LWD983112 MFV983109:MFZ983112 MPR983109:MPV983112 MZN983109:MZR983112 NJJ983109:NJN983112 NTF983109:NTJ983112 ODB983109:ODF983112 OMX983109:ONB983112 OWT983109:OWX983112 PGP983109:PGT983112 PQL983109:PQP983112 QAH983109:QAL983112 QKD983109:QKH983112 QTZ983109:QUD983112 RDV983109:RDZ983112 RNR983109:RNV983112 RXN983109:RXR983112 SHJ983109:SHN983112 SRF983109:SRJ983112 TBB983109:TBF983112 TKX983109:TLB983112 TUT983109:TUX983112 UEP983109:UET983112 UOL983109:UOP983112 UYH983109:UYL983112 VID983109:VIH983112 VRZ983109:VSD983112 WBV983109:WBZ983112 WLR983109:WLV983112 WVN983109:WVR983112 B983065:D983084 E983073:F983092 B917529:D917548 E917537:F917556 B851993:D852012 E852001:F852020 B786457:D786476 E786465:F786484 B720921:D720940 E720929:F720948 B655385:D655404 E655393:F655412 B589849:D589868 E589857:F589876 B524313:D524332 E524321:F524340 B458777:D458796 E458785:F458804 B393241:D393260 E393249:F393268 B327705:D327724 E327713:F327732 B262169:D262188 E262177:F262196 B196633:D196652 E196641:F196660 B131097:D131116 E131105:F131124 B65561:D65580 E65569:F65588 B983044:D983063 E983052:S983071 B917508:D917527 E917516:S917535 B851972:D851991 E851980:S851999 B786436:D786455 E786444:S786463 B720900:D720919 E720908:S720927 B655364:D655383 E655372:S655391 B589828:D589847 E589836:S589855 B524292:D524311 E524300:S524319 B458756:D458775 E458764:S458783 B393220:D393239 E393228:S393247 B327684:D327703 E327692:S327711 B262148:D262167 E262156:S262175 B196612:D196631 E196620:S196639 B131076:D131095 E131084:S131103 B65540:D65559 H31:H51 J31:L51 I31:I50 M61:M65 R31:S58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Provide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Tungalag B</dc:creator>
  <cp:lastModifiedBy>Tungalag B</cp:lastModifiedBy>
  <dcterms:created xsi:type="dcterms:W3CDTF">2019-09-13T09:09:41Z</dcterms:created>
  <dcterms:modified xsi:type="dcterms:W3CDTF">2020-04-06T07:29:30Z</dcterms:modified>
</cp:coreProperties>
</file>