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Mining\Desktop\хххх\"/>
    </mc:Choice>
  </mc:AlternateContent>
  <xr:revisionPtr revIDLastSave="0" documentId="8_{A2C38518-E8D8-4992-9086-552636EAE0CA}" xr6:coauthVersionLast="40" xr6:coauthVersionMax="40" xr10:uidLastSave="{00000000-0000-0000-0000-000000000000}"/>
  <bookViews>
    <workbookView xWindow="0" yWindow="0" windowWidth="24000" windowHeight="8925" xr2:uid="{00000000-000D-0000-FFFF-FFFF00000000}"/>
  </bookViews>
  <sheets>
    <sheet name="!" sheetId="12" r:id="rId1"/>
    <sheet name="RCA" sheetId="1" r:id="rId2"/>
    <sheet name="BS" sheetId="8" r:id="rId3"/>
    <sheet name="IS" sheetId="9" r:id="rId4"/>
    <sheet name="CFS" sheetId="11" r:id="rId5"/>
    <sheet name="SRE" sheetId="10" r:id="rId6"/>
  </sheets>
  <calcPr calcId="191029"/>
</workbook>
</file>

<file path=xl/calcChain.xml><?xml version="1.0" encoding="utf-8"?>
<calcChain xmlns="http://schemas.openxmlformats.org/spreadsheetml/2006/main">
  <c r="A2" i="11" l="1"/>
  <c r="D3" i="11"/>
  <c r="C3" i="11"/>
  <c r="D12" i="11"/>
  <c r="C12" i="11"/>
  <c r="C56" i="11"/>
  <c r="D56" i="11"/>
  <c r="C57" i="11"/>
  <c r="D57" i="11"/>
  <c r="C5" i="11"/>
  <c r="C22" i="11"/>
  <c r="D5" i="11"/>
  <c r="C33" i="11"/>
  <c r="C40" i="11"/>
  <c r="D33" i="11"/>
  <c r="D40" i="11"/>
  <c r="C53" i="11"/>
  <c r="D53" i="11"/>
  <c r="D22" i="11"/>
  <c r="D55" i="11"/>
  <c r="B24" i="10"/>
  <c r="J5" i="10"/>
  <c r="J7" i="10"/>
  <c r="J8" i="10"/>
  <c r="J9" i="10"/>
  <c r="J10" i="10"/>
  <c r="J11" i="10"/>
  <c r="J13" i="10"/>
  <c r="J15" i="10"/>
  <c r="J16" i="10"/>
  <c r="J17" i="10"/>
  <c r="J18" i="10"/>
  <c r="J19" i="10"/>
  <c r="J4" i="10"/>
  <c r="C36" i="9"/>
  <c r="C61" i="11"/>
  <c r="C35" i="9"/>
  <c r="C60" i="11"/>
  <c r="B36" i="9"/>
  <c r="B61" i="11"/>
  <c r="C7" i="9"/>
  <c r="C4" i="9"/>
  <c r="E6" i="10"/>
  <c r="E12" i="10"/>
  <c r="E14" i="10"/>
  <c r="E20" i="10"/>
  <c r="D6" i="10"/>
  <c r="C6" i="10"/>
  <c r="C12" i="10"/>
  <c r="G6" i="10"/>
  <c r="G12" i="10"/>
  <c r="G14" i="10"/>
  <c r="G20" i="10"/>
  <c r="F6" i="10"/>
  <c r="F12" i="10"/>
  <c r="F14" i="10"/>
  <c r="F20" i="10"/>
  <c r="H6" i="10"/>
  <c r="H12" i="10"/>
  <c r="H14" i="10"/>
  <c r="H20" i="10"/>
  <c r="I6" i="10"/>
  <c r="I12" i="10"/>
  <c r="I14" i="10"/>
  <c r="I20" i="10"/>
  <c r="C3" i="9"/>
  <c r="C70" i="8"/>
  <c r="B70" i="8"/>
  <c r="B35" i="9"/>
  <c r="B69" i="8"/>
  <c r="B34" i="9"/>
  <c r="D56" i="8"/>
  <c r="D55" i="8"/>
  <c r="D66" i="8"/>
  <c r="C56" i="8"/>
  <c r="C55" i="8"/>
  <c r="C66" i="8"/>
  <c r="D53" i="8"/>
  <c r="D52" i="8"/>
  <c r="C52" i="8"/>
  <c r="D45" i="8"/>
  <c r="C45" i="8"/>
  <c r="C53" i="8"/>
  <c r="C67" i="8"/>
  <c r="D17" i="8"/>
  <c r="D29" i="8"/>
  <c r="C17" i="8"/>
  <c r="C29" i="8"/>
  <c r="D28" i="8"/>
  <c r="C28" i="8"/>
  <c r="A2" i="8"/>
  <c r="A2" i="9"/>
  <c r="C2" i="10"/>
  <c r="D7" i="1"/>
  <c r="D8" i="1"/>
  <c r="D9" i="1"/>
  <c r="D10" i="1"/>
  <c r="D11" i="1"/>
  <c r="D12" i="1"/>
  <c r="D13" i="1"/>
  <c r="D14" i="1"/>
  <c r="D15" i="1"/>
  <c r="D16" i="1"/>
  <c r="D17" i="1"/>
  <c r="D18" i="1"/>
  <c r="D19" i="1"/>
  <c r="D20" i="1"/>
  <c r="D21" i="1"/>
  <c r="D23" i="1"/>
  <c r="D24" i="1"/>
  <c r="D25" i="1"/>
  <c r="D26" i="1"/>
  <c r="D27" i="1"/>
  <c r="D28" i="1"/>
  <c r="D6" i="1"/>
  <c r="D5" i="1"/>
  <c r="C22" i="9"/>
  <c r="C24" i="9"/>
  <c r="C26" i="9"/>
  <c r="J6" i="10"/>
  <c r="D12" i="10"/>
  <c r="D14" i="10"/>
  <c r="D20" i="10"/>
  <c r="B22" i="10"/>
  <c r="B59" i="11"/>
  <c r="C14" i="10"/>
  <c r="J12" i="10"/>
  <c r="B60" i="11"/>
  <c r="B23" i="10"/>
  <c r="D67" i="8"/>
  <c r="C55" i="11"/>
  <c r="C23" i="10"/>
  <c r="C24" i="10"/>
  <c r="C20" i="10"/>
  <c r="J20" i="10"/>
  <c r="J14" i="10"/>
</calcChain>
</file>

<file path=xl/sharedStrings.xml><?xml version="1.0" encoding="utf-8"?>
<sst xmlns="http://schemas.openxmlformats.org/spreadsheetml/2006/main" count="379" uniqueCount="309">
  <si>
    <t>КОМПЛАЕНСЫН ЭРСДЭЛИЙН ҮНЭЛГЭЭНИЙ ТАЙЛАН</t>
  </si>
  <si>
    <t>Д/д</t>
  </si>
  <si>
    <t>Асуулга</t>
  </si>
  <si>
    <t>Хариулт</t>
  </si>
  <si>
    <t>Танай байгууллага өөрийн үйл ажиллагааны онцлог, хамрах хүрээнд нийцсэн МУТС эрсдэлийн өөрийн үнэлгээний аргачлалтай юу?</t>
  </si>
  <si>
    <t>Тийм</t>
  </si>
  <si>
    <t>Аргачлалыг боловсруулж, батлуулах шатанд явж байгаа</t>
  </si>
  <si>
    <t>Үгүй</t>
  </si>
  <si>
    <t>Танай байгууллага МУТСТ үйл ажиллагааг төлөвлөн хэрэгжүүлдэг үү?</t>
  </si>
  <si>
    <t>Төлөвлөдөг боловч хэрэгжүүлдэггүй</t>
  </si>
  <si>
    <t>Танай байгууллагад эцсийн өмчлөгчийг тогтоох бичигдсэн процедур дараалал байдаг уу?</t>
  </si>
  <si>
    <t>МУТСТ тухай хуулийн холбогдох заалтыг дагаж мөрддөг</t>
  </si>
  <si>
    <t>Танай байгууллагад харилцагчийг таньж мэдэх бичигдсэн процедур дараалал байдаг уу?</t>
  </si>
  <si>
    <t>Танай байгууллага үйлчилгээ үзүүлэхээс татгалзах үндэслэлийг баримтжуулдаг уу?</t>
  </si>
  <si>
    <t>Үйлчилгээ үзүүлэхээс татгалзах тохиолдол байдаггүй</t>
  </si>
  <si>
    <t>Танай байгууллага банктай харилцахдаа халхавч банк эсэхийг нягталдаг уу?</t>
  </si>
  <si>
    <t>Танай байгууллага шинэ бүтээгдэхүүн, технологи нэвтрүүлэхээр төлөвлөж байгаа юу?</t>
  </si>
  <si>
    <t>1.7.1</t>
  </si>
  <si>
    <t>Тийм бол нэвтрүүлэхээр төлөвлөж буй шинэ бүтээгдэхүүн, технологийн МУТС-д ашиглагдах эрсдэлийн үнэлгээг хийсэн үү?</t>
  </si>
  <si>
    <t>Танай байгууллага улс төрд нөлөө бүхий этгээдийн жагсаалт хөтөлдөг үү?</t>
  </si>
  <si>
    <t>Бусад эх үүсвэрээс авдаг</t>
  </si>
  <si>
    <t>Танай байгууллага Олон улсын байгууллагаас МУТСТ хяналтын хангалтгүй тогтолцоотой гэж зарлагдсан улсын жагсаалт хөтөлдөг үү?</t>
  </si>
  <si>
    <t>Танай байгууллага үндэсний эрсдэлийн үнэлгээ (ҮЭҮ)-ээр өндөр эрсдэлтэй гэж үнэлэгдсэн улсын жагсаалтыг хөтөлдөг үү?</t>
  </si>
  <si>
    <t>Танай байгууллага харилцагчийг таньж мэдэх шаардлагыг гуравдагч этгээдэд тавьдаг уу?</t>
  </si>
  <si>
    <t>Танай байгууллагад огцом өөрчлөгдсөн их дүнтэй гүйлгээнд тусгайлан хяналт тавих процедур байгаа юу?</t>
  </si>
  <si>
    <t>Танай байгууллагад эдийн засаг, хууль зүйн илт үндэслэлгүй гүйлгээнд тусгайлан хяналт тавих процедур байгаа юу?</t>
  </si>
  <si>
    <t>Танай байгууллагад УТНБЭ-ийн нэр дээр хийсэн гүйлгээнд тусгайлан хяналт тавих процедур байгаа юу?</t>
  </si>
  <si>
    <t>Танай байгууллагад Олон улсын байгууллагаас МУТСТ хяналтын хангалтгүй тогтолцоотой гэж зарлагдсан улсаар дамжуулан хийсэн гүйлгээнд тусгайлан хяналт тавих процедур байгаа юу?</t>
  </si>
  <si>
    <t xml:space="preserve">Танай байгууллагад хориг арга хэмжээг хэрэгжүүлэх процедур байгаа юу?  </t>
  </si>
  <si>
    <t>Тайлант хугацаанд танай байгууллага 20 сая төгрөг болон түүнээс дээш үнийн дүнтэй хэдэн удаагийн хичнээн төгрөгийн бэлэн мөнгөний гүйлгээ хийсэн бэ?</t>
  </si>
  <si>
    <t>Танай байгууллагад хөрөнгө, гүйлгээ, гүйлгээ хийх оролдлогыг МУТС-тэй, эсхүл гэмт хэрэг үйлдэж олсон хөрөнгө, орлоготой холбоотой гэж сэжиглэх, таньж мэдэх процедур байдаг уу?</t>
  </si>
  <si>
    <t>Танай байгууллага цаасан баримт бичиг болон цахим мэдээллийг ямар байдлаар хадгалдаг вэ?(Мэдээлэл гэдэгт харилцагчийн хийсэн гүйлгээ, данс болон харилцагчийн талаар олж авсан мэдээлэл, баримт бичгийн цахим болон биет мэдээллийг хамруулан авч үзнэ)</t>
  </si>
  <si>
    <t>Аль нэгийг нь тав болон түнээс дээш жилийн хугацаагаар хадгалж байгаа</t>
  </si>
  <si>
    <t>Хадгалдаггүй</t>
  </si>
  <si>
    <t>Танай байгууллагад дотоод хяналт, эрсдэлийн удирдлагыг хариуцсан нэгж, албан тушаалтан байдаг уу?</t>
  </si>
  <si>
    <t>Танай байгууллага МУТСТ-д чиглэсэн дотоод хяналтын болон эрсдэлийн удирдлагын хөтөлбөртэй юу? (хуулийн 14.4 дэх заалтын 14.4.1-14.4.13-д заасан)</t>
  </si>
  <si>
    <t>Танай байгууллага МУТСТ-д чиглэсэн дотоод хяналтын болон эрсдэлийн удирдлагын хөтөлбөртэй юу? Ямар хугацаанд шинэчилдэг вэ?</t>
  </si>
  <si>
    <t>Хагас жил тутам</t>
  </si>
  <si>
    <t>Хөтөлбөргүй эсвэл шинэчлээгүй</t>
  </si>
  <si>
    <t>Танай байгууллага МУТС-ээс урьдчилан сэргийлэх үйл ажиллагааны хэрэгжилтэд хяналт, шалгалт хийдэг үү?</t>
  </si>
  <si>
    <t xml:space="preserve">Улирал тутам </t>
  </si>
  <si>
    <t>Жил бүр хяналт, шалгалт хийдэг</t>
  </si>
  <si>
    <t>Хяналт, шалгалт хийж байгаагүй</t>
  </si>
  <si>
    <t>Танай байгууллага хяналт, шалгалтаар тодорхойлсон асуудлыг шийдвэрлэсэн байдлыг хэдэн хувьтай хэрэгжүүлсэн бэ?</t>
  </si>
  <si>
    <t>8-10.</t>
  </si>
  <si>
    <t>6-7.1</t>
  </si>
  <si>
    <t>12-16.18</t>
  </si>
  <si>
    <t>Дотоод бодлого журамд тусгасан</t>
  </si>
  <si>
    <t>Боловсруулж байгаа</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</si>
  <si>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</si>
  <si>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</si>
  <si>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</si>
  <si>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</si>
  <si>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</si>
  <si>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Хөрөнгө оруулалт борлуулсны орлого</t>
  </si>
  <si>
    <t>Хүлээн авсан хүүний орлого</t>
  </si>
  <si>
    <t>Хүлээн авсан ногдол ашиг</t>
  </si>
  <si>
    <t>Бусад мөнгөн орлого</t>
  </si>
  <si>
    <t>Нийгмийн даатгалын байгууллагад төлсөн</t>
  </si>
  <si>
    <t>Бараа материал худалдан авахад төлсөн</t>
  </si>
  <si>
    <t>Түлш шатахуун, тээврийн хөлс, сэлбэг хэрэгсэлд төлсөн</t>
  </si>
  <si>
    <t>Бусад мөнгөн зарлага</t>
  </si>
  <si>
    <t>Үндсэн үйл ажиллагааны цэвэр мөнгөн гүйлгээний дүн</t>
  </si>
  <si>
    <t>Үндсэн хөрөнгө борлуулсны орлого</t>
  </si>
  <si>
    <t>Биет бус хөрөнгө борлуулсны орлого</t>
  </si>
  <si>
    <t>Бусад урт хугацаат хөрөнгө борлуулсны орлого</t>
  </si>
  <si>
    <t>Бусдад олгосон зээл, мөнгөн урьдчилгааны буцаан төлөлт</t>
  </si>
  <si>
    <t>Бусдад олгосон зээл болон урьдчилгаа</t>
  </si>
  <si>
    <t>Хөрөнгө оруулалтын үйл ажиллагааны цэвэр мөнгөн гүйлгээний дүн</t>
  </si>
  <si>
    <t>Хувьцаа болон өмчийн бусад үнэт цаас гаргаснаас хүлээн авсан</t>
  </si>
  <si>
    <t>Төрөл бүрийн хандив</t>
  </si>
  <si>
    <t>Зээл, өрийн үнэт цаасны төлбөрт төлсөн мөнгө</t>
  </si>
  <si>
    <t>Хувьцаа буцаан худалдаж авахад төлсөн</t>
  </si>
  <si>
    <t>Төлсөн ногдол ашиг</t>
  </si>
  <si>
    <t>Санхүүгийн үйл ажиллагааны цэвэр мөнгөн гүйлгээний дүн</t>
  </si>
  <si>
    <t>Валютын ханшийн зөрүү</t>
  </si>
  <si>
    <t>Бүх цэвэр мөнгөн гүйлгээ</t>
  </si>
  <si>
    <t>Тайланг үнэн зөв гаргасан:</t>
  </si>
  <si>
    <t>Гүйцэтгэх захирал</t>
  </si>
  <si>
    <t>/Нэр/</t>
  </si>
  <si>
    <t>ХӨРӨНГӨ</t>
  </si>
  <si>
    <t>Эргэлтийн хөрөнгө</t>
  </si>
  <si>
    <t>Дансны авлага</t>
  </si>
  <si>
    <t>Бусад авлага</t>
  </si>
  <si>
    <t>Бараа материал</t>
  </si>
  <si>
    <t>Урьдчилж төлсөн зардал/тооцоо</t>
  </si>
  <si>
    <t>Бусад эргэлтийн хөрөнгө</t>
  </si>
  <si>
    <t>Борлуулах зорилгоор эзэмшиж буй эргэлтийн бус хөрөнгө (борлуулах бүлэг хөрөнгө)</t>
  </si>
  <si>
    <t>Эргэлтийн бус хөрөнгө</t>
  </si>
  <si>
    <t>Хойшлогдсон татварын хөрөнгө</t>
  </si>
  <si>
    <t>Хөрөнгө оруулалтын зориулалттай үл хөдлөх хөрөнгө</t>
  </si>
  <si>
    <t>ӨР ТӨЛБӨР БА ЭЗДИЙН ӨМЧ</t>
  </si>
  <si>
    <t>Дансны өглөг</t>
  </si>
  <si>
    <t>Татварын өр</t>
  </si>
  <si>
    <t>Богино хугацаат зээл</t>
  </si>
  <si>
    <t>Урьдчилж орсон орлого</t>
  </si>
  <si>
    <t>Бусад богино хугацаат өр төлбөр</t>
  </si>
  <si>
    <t>Хойшлогдсон татварын өр</t>
  </si>
  <si>
    <t>Өмч</t>
  </si>
  <si>
    <t>Халаасны хувьцаа</t>
  </si>
  <si>
    <t>Нэмж төлөгдсөн капитал</t>
  </si>
  <si>
    <t>Хөрөнгийн дахин үнэлгээний нэмэгдэл</t>
  </si>
  <si>
    <t>Гадаад валютын хөрвүүлэлтийн нөөц</t>
  </si>
  <si>
    <t>Эздийн өмчийн бусад хэсэг</t>
  </si>
  <si>
    <t>Үзүүлэлт</t>
  </si>
  <si>
    <t>Түрээсийн орлого</t>
  </si>
  <si>
    <t>Хүүний орлого</t>
  </si>
  <si>
    <t>Ногдол ашгийн орлого</t>
  </si>
  <si>
    <t>Эрхийн шимтгэлийн орлого</t>
  </si>
  <si>
    <t>Бусад орлого</t>
  </si>
  <si>
    <t>Бусад зардал</t>
  </si>
  <si>
    <t>Орлогын татварын зардал</t>
  </si>
  <si>
    <t>Татварын дараах ашиг (алдагдал)</t>
  </si>
  <si>
    <t>Тайлант үеийн цэвэр ашиг (алдагдал)</t>
  </si>
  <si>
    <t>Бусад дэлгэрэнгүй орлого</t>
  </si>
  <si>
    <t>Хөрөнгийн дахин үнэлгээний нэмэгдлийн зөрүү</t>
  </si>
  <si>
    <t>Орлогын нийт дүн</t>
  </si>
  <si>
    <t>Хуримтлагдсан ашиг</t>
  </si>
  <si>
    <t>Нийт дүн</t>
  </si>
  <si>
    <t>Нягтлан бодох бүртгэлийн бодлогын өөрчлөлтийн нөлөө, алдааны залруулга</t>
  </si>
  <si>
    <t>Өмчид гарсан өөрчлөлт</t>
  </si>
  <si>
    <t>Зарласан ногдол ашиг</t>
  </si>
  <si>
    <t>Дахин үнэлгээний нэмэгдлийн хэрэгжсэн дүн</t>
  </si>
  <si>
    <t>№</t>
  </si>
  <si>
    <t>1</t>
  </si>
  <si>
    <t xml:space="preserve"> 1.1</t>
  </si>
  <si>
    <t xml:space="preserve">  1.1.1</t>
  </si>
  <si>
    <t>Мөнгө,түүнтэй адилтгах хөрөнгө</t>
  </si>
  <si>
    <t xml:space="preserve">  1.1.2</t>
  </si>
  <si>
    <t xml:space="preserve">  1.1.3</t>
  </si>
  <si>
    <t>Татвар, НДШ – ийн авлага</t>
  </si>
  <si>
    <t xml:space="preserve">  1.1.4</t>
  </si>
  <si>
    <t xml:space="preserve">  1.1.5</t>
  </si>
  <si>
    <t>Бусад санхүүгийн хөрөнгө</t>
  </si>
  <si>
    <t xml:space="preserve">  1.1.6</t>
  </si>
  <si>
    <t xml:space="preserve">  1.1.7</t>
  </si>
  <si>
    <t xml:space="preserve">  1.1.8</t>
  </si>
  <si>
    <t xml:space="preserve">  1.1.9</t>
  </si>
  <si>
    <t xml:space="preserve">  1.1.10</t>
  </si>
  <si>
    <t xml:space="preserve">  1.1.11</t>
  </si>
  <si>
    <t>Эргэлтийн хөрөнгийн дүн</t>
  </si>
  <si>
    <t xml:space="preserve"> 1.2</t>
  </si>
  <si>
    <t xml:space="preserve">  1.2.1</t>
  </si>
  <si>
    <t>Үндсэн хөрөнгө</t>
  </si>
  <si>
    <t xml:space="preserve">  1.2.2</t>
  </si>
  <si>
    <t>Биет бус хөрөнгө</t>
  </si>
  <si>
    <t xml:space="preserve">  1.2.3</t>
  </si>
  <si>
    <t>Биологийн хөрөнгө</t>
  </si>
  <si>
    <t xml:space="preserve">  1.2.4</t>
  </si>
  <si>
    <t>Урт хугацаат  хөрөнгө оруулалт</t>
  </si>
  <si>
    <t xml:space="preserve">  1.2.5</t>
  </si>
  <si>
    <t>Хайгуул ба үнэлгээний хөрөнгө</t>
  </si>
  <si>
    <t xml:space="preserve">  1.2.6</t>
  </si>
  <si>
    <t xml:space="preserve">  1.2.7</t>
  </si>
  <si>
    <t xml:space="preserve">  1.2.8</t>
  </si>
  <si>
    <t>Бусад эргэлтийн бус хөрөнгө</t>
  </si>
  <si>
    <t xml:space="preserve">  1.2.9</t>
  </si>
  <si>
    <t xml:space="preserve">  1.2.10</t>
  </si>
  <si>
    <t>Эргэлтийн бус хөрөнгийн дүн</t>
  </si>
  <si>
    <t xml:space="preserve"> 1.3</t>
  </si>
  <si>
    <t>Нийт хөрөнгийн дүн</t>
  </si>
  <si>
    <t>2</t>
  </si>
  <si>
    <t xml:space="preserve"> 2.1</t>
  </si>
  <si>
    <t>ӨР ТӨЛБӨР</t>
  </si>
  <si>
    <t xml:space="preserve">  2.1.1</t>
  </si>
  <si>
    <t>БОГИНО ХУГАЦААТ ӨР ТӨЛБӨР</t>
  </si>
  <si>
    <t xml:space="preserve">   2.1.1.1</t>
  </si>
  <si>
    <t xml:space="preserve">   2.1.1.2</t>
  </si>
  <si>
    <t>Цалингийн  өглөг</t>
  </si>
  <si>
    <t xml:space="preserve">   2.1.1.3</t>
  </si>
  <si>
    <t xml:space="preserve">   2.1.1.4</t>
  </si>
  <si>
    <t>НДШ - ийн  өглөг</t>
  </si>
  <si>
    <t xml:space="preserve">   2.1.1.5</t>
  </si>
  <si>
    <t xml:space="preserve">   2.1.1.6</t>
  </si>
  <si>
    <t>Хүүний  өглөг</t>
  </si>
  <si>
    <t xml:space="preserve">   2.1.1.7</t>
  </si>
  <si>
    <t>Ногдол ашгийн  өглөг</t>
  </si>
  <si>
    <t xml:space="preserve">   2.1.1.8</t>
  </si>
  <si>
    <t xml:space="preserve">   2.1.1.9</t>
  </si>
  <si>
    <t>Нөөц  /өр төлбөр/</t>
  </si>
  <si>
    <t xml:space="preserve">   2.1.1.10</t>
  </si>
  <si>
    <t xml:space="preserve">   2.1.1.11</t>
  </si>
  <si>
    <t>Борлуулах зорилгоор эзэмшиж буй бүлэг хөрөнгөнд хамаарах өр төлбөр</t>
  </si>
  <si>
    <t xml:space="preserve">   2.1.1.12</t>
  </si>
  <si>
    <t>Богино хугацаат өр төлбөрийн дүн</t>
  </si>
  <si>
    <t xml:space="preserve">  2.1.2</t>
  </si>
  <si>
    <t>УРТ ХУГАЦААТ ӨР ТӨЛБӨР</t>
  </si>
  <si>
    <t xml:space="preserve">   2.1.2.1</t>
  </si>
  <si>
    <t>Урт хугацаат зээл</t>
  </si>
  <si>
    <t xml:space="preserve">   2.1.2.2</t>
  </si>
  <si>
    <t>Нөөц /өр төлбөр/</t>
  </si>
  <si>
    <t xml:space="preserve">   2.1.2.3</t>
  </si>
  <si>
    <t xml:space="preserve">   2.1.2.4</t>
  </si>
  <si>
    <t>Бусад урт хугацаат өр төлбөр</t>
  </si>
  <si>
    <t xml:space="preserve">   2.1.2.5</t>
  </si>
  <si>
    <t xml:space="preserve">   2.1.2.6</t>
  </si>
  <si>
    <t>Урт хугацаат өр төлбөрийн дүн</t>
  </si>
  <si>
    <t>2.2</t>
  </si>
  <si>
    <t>Өр төлбөрийн нийт дүн</t>
  </si>
  <si>
    <t/>
  </si>
  <si>
    <t>ЭЗДИЙН ӨМЧ</t>
  </si>
  <si>
    <t xml:space="preserve"> 2.3</t>
  </si>
  <si>
    <t xml:space="preserve">  2.3.1</t>
  </si>
  <si>
    <t>-төрийн</t>
  </si>
  <si>
    <t xml:space="preserve">  2.3.2</t>
  </si>
  <si>
    <t xml:space="preserve">    -хувийн</t>
  </si>
  <si>
    <t xml:space="preserve">  2.3.3</t>
  </si>
  <si>
    <t xml:space="preserve">    -хувьцаат</t>
  </si>
  <si>
    <t xml:space="preserve">  2.3.4</t>
  </si>
  <si>
    <t xml:space="preserve">  2.3.5</t>
  </si>
  <si>
    <t xml:space="preserve">  2.3.6</t>
  </si>
  <si>
    <t xml:space="preserve">  2.3.7</t>
  </si>
  <si>
    <t xml:space="preserve">  2.3.8</t>
  </si>
  <si>
    <t xml:space="preserve">  2.3.9</t>
  </si>
  <si>
    <t xml:space="preserve">  2.3.10</t>
  </si>
  <si>
    <t xml:space="preserve">  2.3.11</t>
  </si>
  <si>
    <t>Эздийн өмчийн дүн</t>
  </si>
  <si>
    <t xml:space="preserve"> 2.4</t>
  </si>
  <si>
    <t>Өр төлбөр ба эздийн өмчийн дүн</t>
  </si>
  <si>
    <t>САНХҮҮГИЙН БАЙДЛЫН ТАЙЛАН</t>
  </si>
  <si>
    <t xml:space="preserve">Нягтлан бодогч </t>
  </si>
  <si>
    <t xml:space="preserve">  2.1.1.13</t>
  </si>
  <si>
    <t>/мянган төгрөг/</t>
  </si>
  <si>
    <t>3</t>
  </si>
  <si>
    <t>Ерөнхий ба удирдлагын зардал</t>
  </si>
  <si>
    <t>ОРЛОГЫН ДЭЛГЭРЭНГҮЙ ТАЙЛАН</t>
  </si>
  <si>
    <t>Борлуулалтын орлого /цэвэр/</t>
  </si>
  <si>
    <t>Борлуулсан бүтээгдэхүүний өртөг</t>
  </si>
  <si>
    <t>Нийт ашиг (алдагдал)</t>
  </si>
  <si>
    <t>Борлуулалт маркетингийн зардал</t>
  </si>
  <si>
    <t xml:space="preserve">Санхүүгийн зардал </t>
  </si>
  <si>
    <t>Гадаад валюын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</si>
  <si>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</si>
  <si>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</si>
  <si>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</si>
  <si>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/алдагдал/</t>
  </si>
  <si>
    <t xml:space="preserve">Татвар төлөхийн өмнөх ашиг (алдагдал) </t>
  </si>
  <si>
    <t>Зогсоосон үйл ажиллагааны татварын дараахт ашиг /алдагдал/</t>
  </si>
  <si>
    <t>Гадаад валюын хөрвүүлэлтийн зөрүү</t>
  </si>
  <si>
    <t>Бусад олз /гарз/</t>
  </si>
  <si>
    <t xml:space="preserve"> Нэгж хувьцаанд ногдох ашиг (алдагдал)</t>
  </si>
  <si>
    <t>Залруулсан  үлдэгдэл</t>
  </si>
  <si>
    <t>20.. оны 12-р сарын 31-ны үлдэгдэл</t>
  </si>
  <si>
    <t>4</t>
  </si>
  <si>
    <t>5</t>
  </si>
  <si>
    <t>6</t>
  </si>
  <si>
    <t>ӨМЧИЙН ӨӨРЧЛӨЛТИЙН ТАЙЛАН</t>
  </si>
  <si>
    <t>ҮНДСЭН ҮЙЛ АЖИЛЛАГААНЫ МӨНГӨН ГҮЙЛГЭЭ</t>
  </si>
  <si>
    <t>Мөнгөн орлогын дүн</t>
  </si>
  <si>
    <t>Мөнгөн зарлагын дүн</t>
  </si>
  <si>
    <t>Ажиллагчдад төлсөн</t>
  </si>
  <si>
    <t>Ашиглалтын зардалд төлсөн</t>
  </si>
  <si>
    <t>Хүүний төлбөрт төлсөн</t>
  </si>
  <si>
    <t>Татварын байгууллагад төлсөн</t>
  </si>
  <si>
    <t>Даатгалын төлбөрт төлсөн</t>
  </si>
  <si>
    <t>ХӨРӨНГӨ ОРУУЛАЛТЫН ҮЙЛ АЖИЛЛАГААНЫ МӨНГӨН ГҮЙЛГЭЭ</t>
  </si>
  <si>
    <t xml:space="preserve">  2.1.3</t>
  </si>
  <si>
    <t xml:space="preserve">  2.1.4</t>
  </si>
  <si>
    <t xml:space="preserve">  2.1.5</t>
  </si>
  <si>
    <t xml:space="preserve">  2.1.6</t>
  </si>
  <si>
    <t xml:space="preserve">  2.1.7</t>
  </si>
  <si>
    <t xml:space="preserve">   2.1.8</t>
  </si>
  <si>
    <t xml:space="preserve"> 2.2</t>
  </si>
  <si>
    <t xml:space="preserve">  2.2.1</t>
  </si>
  <si>
    <t>Үндсэн хөрөнгө олж эзэмшихэд төлсөн</t>
  </si>
  <si>
    <t xml:space="preserve">  2.2.2</t>
  </si>
  <si>
    <t>Биет бус хөрөнгө олж эзэмшихэд төлсөн</t>
  </si>
  <si>
    <t xml:space="preserve">  2.2.3</t>
  </si>
  <si>
    <t>Хөрөнгө оруулалт олж эзэмшихэд төлсөн</t>
  </si>
  <si>
    <t xml:space="preserve">  2.2.4</t>
  </si>
  <si>
    <t>Бусад урт хугацаат хөрөнгө олж эзэмшихэд төлсөн</t>
  </si>
  <si>
    <t xml:space="preserve">  2.2.5</t>
  </si>
  <si>
    <t xml:space="preserve">   2.2.6</t>
  </si>
  <si>
    <t>САНХҮҮГИЙН ҮЙЛ АЖИЛЛАГААНЫ МӨНГӨН ГҮЙЛГЭЭ</t>
  </si>
  <si>
    <t xml:space="preserve"> 3.1</t>
  </si>
  <si>
    <t xml:space="preserve">  3.1.1</t>
  </si>
  <si>
    <t>Зээл авсан, өрийн үнэт цаас гаргаснаас хүлээн авсан</t>
  </si>
  <si>
    <t xml:space="preserve">  3.1.2</t>
  </si>
  <si>
    <t xml:space="preserve">  3.1.3</t>
  </si>
  <si>
    <t xml:space="preserve">   3.1.4</t>
  </si>
  <si>
    <t xml:space="preserve"> 3.2</t>
  </si>
  <si>
    <t xml:space="preserve">  3.2.1</t>
  </si>
  <si>
    <t xml:space="preserve">  3.2.2</t>
  </si>
  <si>
    <t>Санхүүгийн түрээсийн өглөгт төлсөн</t>
  </si>
  <si>
    <t xml:space="preserve">  3.2.3</t>
  </si>
  <si>
    <t xml:space="preserve">  3.2.4</t>
  </si>
  <si>
    <t xml:space="preserve">   3.2.5</t>
  </si>
  <si>
    <t xml:space="preserve"> 3.3</t>
  </si>
  <si>
    <t xml:space="preserve"> 4.1</t>
  </si>
  <si>
    <t>МӨНГӨ, ТҮҮНТЭЙ АДИЛТГАХ ХӨРӨНГИЙН ЭХНИЙ ҮЛДЭГДЭЛ</t>
  </si>
  <si>
    <t>МӨНГӨ, ТҮҮНТЭЙ АДИЛТГАХ ХӨРӨНГИЙН ЭЦСИЙН ҮЛДЭГДЭЛ</t>
  </si>
  <si>
    <t>МӨНГӨН ГҮЙЛГЭЭНИЙ ТАЙЛАН</t>
  </si>
  <si>
    <t>Үл хөдлөх эд хөрөнгө зуучлалын байгууллагын нэр</t>
  </si>
  <si>
    <t>ОООО/СС/ӨӨ</t>
  </si>
  <si>
    <t xml:space="preserve">Сайн байна уу, </t>
  </si>
  <si>
    <t>Танай компанид Санхүүгийн зохицуулах хорооноос үл хөдлөх эд хөрөнгө зуучлалын байгууллагын үйл ажиллагаа эрхлэх тусгай зөвшөөрөл олгосон тул Хорооны 2020 оны 181 дүгээр тогтоолоор баталсан "Үл хөдлөх эд хөрөнгө зуучлалын байгууллагын үйл ажиллагаанд зайны болон газар дээр хяналт шалгалт хийх журам"-д заасны дагуу холбогдох тайлан мэдээг заасан хугацаанд ирүүлж ажиллана уу. Тайлан мэдээг гаргах, мөн Хорооны Фин-А системд тайлагнахад дараах зөвлөмжийг хүргүүлж байна. Үүнд:</t>
  </si>
  <si>
    <r>
      <t xml:space="preserve">1. Тусгай зөвшөөрөлтэй үйл ажиллагааны төрлөөс хамаарч сарын мэдээг тайлагнана.                                         </t>
    </r>
    <r>
      <rPr>
        <b/>
        <sz val="11"/>
        <color indexed="10"/>
        <rFont val="Times New Roman"/>
        <family val="1"/>
      </rPr>
      <t>Жишээ нь:</t>
    </r>
    <r>
      <rPr>
        <sz val="11"/>
        <color indexed="8"/>
        <rFont val="Times New Roman"/>
        <family val="1"/>
      </rPr>
      <t xml:space="preserve"> Танай компани </t>
    </r>
    <r>
      <rPr>
        <sz val="11"/>
        <color indexed="10"/>
        <rFont val="Times New Roman"/>
        <family val="1"/>
      </rPr>
      <t xml:space="preserve">"үл хөдлөх эд хөрөнгө, түүнтэй холбоотой эрхийг худалдах, худалдан авах, шилжүүлэх үйл ажиллагааг зуучлах" </t>
    </r>
    <r>
      <rPr>
        <sz val="11"/>
        <color indexed="8"/>
        <rFont val="Times New Roman"/>
        <family val="1"/>
      </rPr>
      <t>үйл ажиллагааг дангаар эрхэлхээр тусгай зөвшөөрөл олгогдсон бол зөвхөх</t>
    </r>
    <r>
      <rPr>
        <sz val="11"/>
        <color indexed="10"/>
        <rFont val="Times New Roman"/>
        <family val="1"/>
      </rPr>
      <t xml:space="preserve"> SB</t>
    </r>
    <r>
      <rPr>
        <sz val="11"/>
        <color indexed="8"/>
        <rFont val="Times New Roman"/>
        <family val="1"/>
      </rPr>
      <t xml:space="preserve"> болон </t>
    </r>
    <r>
      <rPr>
        <sz val="11"/>
        <color indexed="10"/>
        <rFont val="Times New Roman"/>
        <family val="1"/>
      </rPr>
      <t>TCI</t>
    </r>
    <r>
      <rPr>
        <sz val="11"/>
        <color indexed="8"/>
        <rFont val="Times New Roman"/>
        <family val="1"/>
      </rPr>
      <t xml:space="preserve"> тайланг тайлагнах бөгөөд бусад үйл ажиллагаатай хамаарал бүхий тайланг тайлагнахгүй болно. </t>
    </r>
  </si>
  <si>
    <t>4. Нүдэнд (cell) аливаа бодолт хийж болохгүй зөвхөн гараас анхны утга оруулахыг анхаарна уу. Жишээ: (=20+200 ) эсвэл ( =A1+A2) бичилт оруулахыг хориглоно.</t>
  </si>
  <si>
    <t>5. Нүдэнд оруулах тоон утгын нарийвчлал нь зуу (0.99)-ны нарийвчлалаас хэтрэхгүй. Жишээ: зөв 200,265.23 | буруу 200,236.256</t>
  </si>
  <si>
    <t>6. Copy, Paste хийхдээ "values" буюу томъёогүй форматаар хуулна уу.</t>
  </si>
  <si>
    <r>
      <t>7. Сонголт хийх мөрүүдэд гараас утга оруулахгүй зөвхөн заасан хариултуудаас сонгохыг анхаарна уу.</t>
    </r>
    <r>
      <rPr>
        <b/>
        <i/>
        <sz val="11"/>
        <color indexed="10"/>
        <rFont val="Times New Roman"/>
        <family val="1"/>
      </rPr>
      <t xml:space="preserve">             </t>
    </r>
    <r>
      <rPr>
        <b/>
        <sz val="11"/>
        <color indexed="10"/>
        <rFont val="Times New Roman"/>
        <family val="1"/>
      </rPr>
      <t xml:space="preserve">Жишээ нь: </t>
    </r>
    <r>
      <rPr>
        <sz val="11"/>
        <color indexed="10"/>
        <rFont val="Times New Roman"/>
        <family val="1"/>
      </rPr>
      <t>SB</t>
    </r>
    <r>
      <rPr>
        <sz val="11"/>
        <rFont val="Times New Roman"/>
        <family val="1"/>
      </rPr>
      <t xml:space="preserve"> тайлангийн</t>
    </r>
    <r>
      <rPr>
        <sz val="11"/>
        <color indexed="10"/>
        <rFont val="Times New Roman"/>
        <family val="1"/>
      </rPr>
      <t xml:space="preserve"> "Компанийн дансаар гэрээний төлбөр орсон эсэх"</t>
    </r>
    <r>
      <rPr>
        <sz val="11"/>
        <rFont val="Times New Roman"/>
        <family val="1"/>
      </rPr>
      <t xml:space="preserve"> хэсэгт </t>
    </r>
    <r>
      <rPr>
        <sz val="11"/>
        <color indexed="10"/>
        <rFont val="Times New Roman"/>
        <family val="1"/>
      </rPr>
      <t>"Тийм, Үгүй"</t>
    </r>
    <r>
      <rPr>
        <sz val="11"/>
        <rFont val="Times New Roman"/>
        <family val="1"/>
      </rPr>
      <t xml:space="preserve"> гэсэн сонголтыг сонгосноор </t>
    </r>
    <r>
      <rPr>
        <sz val="11"/>
        <color indexed="10"/>
        <rFont val="Times New Roman"/>
        <family val="1"/>
      </rPr>
      <t>"Утга нөхөх"</t>
    </r>
    <r>
      <rPr>
        <sz val="11"/>
        <rFont val="Times New Roman"/>
        <family val="1"/>
      </rPr>
      <t xml:space="preserve"> гэсэн </t>
    </r>
    <r>
      <rPr>
        <sz val="11"/>
        <color indexed="10"/>
        <rFont val="Times New Roman"/>
        <family val="1"/>
      </rPr>
      <t>алдаа арилна</t>
    </r>
    <r>
      <rPr>
        <sz val="11"/>
        <rFont val="Times New Roman"/>
        <family val="1"/>
      </rPr>
      <t xml:space="preserve">. Алдаатай тохиолдолд </t>
    </r>
    <r>
      <rPr>
        <sz val="11"/>
        <color indexed="10"/>
        <rFont val="Times New Roman"/>
        <family val="1"/>
      </rPr>
      <t>Фин-А</t>
    </r>
    <r>
      <rPr>
        <sz val="11"/>
        <rFont val="Times New Roman"/>
        <family val="1"/>
      </rPr>
      <t xml:space="preserve"> систем тайланг </t>
    </r>
    <r>
      <rPr>
        <sz val="11"/>
        <color indexed="10"/>
        <rFont val="Times New Roman"/>
        <family val="1"/>
      </rPr>
      <t>хүлээн авахгүй</t>
    </r>
    <r>
      <rPr>
        <sz val="11"/>
        <rFont val="Times New Roman"/>
        <family val="1"/>
      </rPr>
      <t xml:space="preserve"> болохыг анхааруулж байна. </t>
    </r>
  </si>
  <si>
    <r>
      <t xml:space="preserve">8. Харилцагч тань иргэн бол нэрийг мэдээлэхдээ овгийн эхний үсэг, нэрийг бичнэ. </t>
    </r>
    <r>
      <rPr>
        <b/>
        <sz val="11"/>
        <color indexed="10"/>
        <rFont val="Times New Roman"/>
        <family val="1"/>
      </rPr>
      <t>Жишээ нь:</t>
    </r>
    <r>
      <rPr>
        <sz val="11"/>
        <color indexed="8"/>
        <rFont val="Times New Roman"/>
        <family val="1"/>
      </rPr>
      <t xml:space="preserve"> У.Болд гэж шивнэ.</t>
    </r>
  </si>
  <si>
    <r>
      <t xml:space="preserve">9. Харилцагч тань хуулийн этгээд бол нэрийг мэдээлэхдээ компанийн нэрийг бүтэн бичнэ. Жишээ нь: У.Болд гэж шивнэ. </t>
    </r>
    <r>
      <rPr>
        <b/>
        <sz val="11"/>
        <color indexed="10"/>
        <rFont val="Times New Roman"/>
        <family val="1"/>
      </rPr>
      <t>Жишээ нь:</t>
    </r>
    <r>
      <rPr>
        <sz val="11"/>
        <color indexed="8"/>
        <rFont val="Times New Roman"/>
        <family val="1"/>
      </rPr>
      <t xml:space="preserve"> "Бат" ХХК г.м</t>
    </r>
  </si>
  <si>
    <t>10. Тайлан мэдээг үнэн зөв, бүрэн гүйцэд мэдээлнэ.</t>
  </si>
  <si>
    <t xml:space="preserve">...-р сарын ... </t>
  </si>
  <si>
    <t>...-р сарын ...</t>
  </si>
  <si>
    <t>ТАЙЛАН МЭДЭЭ ГАРГАХ ЗААВАРЧИЛГАА</t>
  </si>
  <si>
    <r>
      <t xml:space="preserve">3. Тайланд огноог тэмдэглэхдээ: ОООО/СС/ӨӨ гэсэн дарааллаар нөхөх бөгөөд зөвхөн ташуу зураасаар тэмдэглэхийг анхаарна уу. </t>
    </r>
    <r>
      <rPr>
        <b/>
        <sz val="11"/>
        <color indexed="36"/>
        <rFont val="Times New Roman"/>
        <family val="1"/>
      </rPr>
      <t xml:space="preserve">Жишээ: </t>
    </r>
    <r>
      <rPr>
        <b/>
        <sz val="11"/>
        <color indexed="10"/>
        <rFont val="Times New Roman"/>
        <family val="1"/>
      </rPr>
      <t xml:space="preserve">2020/06/30 </t>
    </r>
  </si>
  <si>
    <r>
      <t xml:space="preserve">2. </t>
    </r>
    <r>
      <rPr>
        <b/>
        <sz val="11"/>
        <color indexed="36"/>
        <rFont val="Times New Roman"/>
        <family val="1"/>
      </rPr>
      <t>Мастер файлын нэр:</t>
    </r>
    <r>
      <rPr>
        <sz val="11"/>
        <color indexed="8"/>
        <rFont val="Times New Roman"/>
        <family val="1"/>
      </rPr>
      <t xml:space="preserve"> </t>
    </r>
    <r>
      <rPr>
        <b/>
        <sz val="11"/>
        <color indexed="36"/>
        <rFont val="Times New Roman"/>
        <family val="1"/>
      </rPr>
      <t>REAA</t>
    </r>
    <r>
      <rPr>
        <sz val="11"/>
        <color indexed="8"/>
        <rFont val="Times New Roman"/>
        <family val="1"/>
      </rPr>
      <t xml:space="preserve">-тайлангийн нэр тул нэршилийн ард аливаа үсэг оруулахгүй, </t>
    </r>
    <r>
      <rPr>
        <b/>
        <sz val="11"/>
        <color indexed="10"/>
        <rFont val="Times New Roman"/>
        <family val="1"/>
      </rPr>
      <t>XXXXXXX</t>
    </r>
    <r>
      <rPr>
        <sz val="11"/>
        <color indexed="8"/>
        <rFont val="Times New Roman"/>
        <family val="1"/>
      </rPr>
      <t xml:space="preserve">-ийн оронд компанийн регистрийн дугаарыг нөхөх, </t>
    </r>
    <r>
      <rPr>
        <b/>
        <sz val="11"/>
        <color indexed="36"/>
        <rFont val="Times New Roman"/>
        <family val="1"/>
      </rPr>
      <t>q</t>
    </r>
    <r>
      <rPr>
        <sz val="11"/>
        <color indexed="8"/>
        <rFont val="Times New Roman"/>
        <family val="1"/>
      </rPr>
      <t>-улирал гэсэн утга бөгөөд тус тэмдэглэгээг өөрчлөхгүй байх, 0</t>
    </r>
    <r>
      <rPr>
        <b/>
        <sz val="11"/>
        <color indexed="10"/>
        <rFont val="Times New Roman"/>
        <family val="1"/>
      </rPr>
      <t>Q</t>
    </r>
    <r>
      <rPr>
        <sz val="11"/>
        <color indexed="8"/>
        <rFont val="Times New Roman"/>
        <family val="1"/>
      </rPr>
      <t xml:space="preserve">-тухайн улирлын дугаар тул </t>
    </r>
    <r>
      <rPr>
        <b/>
        <sz val="11"/>
        <color indexed="10"/>
        <rFont val="Times New Roman"/>
        <family val="1"/>
      </rPr>
      <t>Q</t>
    </r>
    <r>
      <rPr>
        <sz val="11"/>
        <color indexed="8"/>
        <rFont val="Times New Roman"/>
        <family val="1"/>
      </rPr>
      <t xml:space="preserve">-ийн оронд тухайн улирлын дугаарыг нөхнө.                                                                                                                                                                      </t>
    </r>
    <r>
      <rPr>
        <b/>
        <sz val="11"/>
        <color indexed="36"/>
        <rFont val="Times New Roman"/>
        <family val="1"/>
      </rPr>
      <t>Жишээ нь:</t>
    </r>
    <r>
      <rPr>
        <sz val="11"/>
        <color indexed="8"/>
        <rFont val="Times New Roman"/>
        <family val="1"/>
      </rPr>
      <t xml:space="preserve"> "А" ХХК нь 1122334 гэсэн регистрийн дугаартай үед "Бизнесийн болон бүтцийн эрсдэлийн үнэлгээний тайлан"-г нэрлэхдээ </t>
    </r>
    <r>
      <rPr>
        <b/>
        <sz val="11"/>
        <color indexed="10"/>
        <rFont val="Times New Roman"/>
        <family val="1"/>
      </rPr>
      <t>REAA1122334q022020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</si>
</sst>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5">
    <font>
      <sz val="11"/>
      <color theme="1"/>
      <name val="Calibri"/>
      <family val="2"/>
      <scheme val="minor"/>
    </font>
    <font>
      <sz val="10"/>
      <name val="Times New Roman"/>
      <family val="1"/>
    </font>
    <font>
      <b/>
      <sz val="10"/>
      <name val="Times New Roman"/>
      <family val="1"/>
    </font>
    <font>
      <i/>
      <sz val="10"/>
      <name val="Times New Roman"/>
      <family val="1"/>
    </font>
    <font>
      <sz val="10"/>
      <name val="Arial"/>
      <family val="2"/>
    </font>
    <font>
      <sz val="11"/>
      <color indexed="8"/>
      <name val="Times New Roman"/>
      <family val="1"/>
    </font>
    <font>
      <b/>
      <sz val="11"/>
      <color indexed="10"/>
      <name val="Times New Roman"/>
      <family val="1"/>
    </font>
    <font>
      <sz val="11"/>
      <color indexed="10"/>
      <name val="Times New Roman"/>
      <family val="1"/>
    </font>
    <font>
      <b/>
      <i/>
      <sz val="11"/>
      <color indexed="10"/>
      <name val="Times New Roman"/>
      <family val="1"/>
    </font>
    <font>
      <sz val="11"/>
      <name val="Times New Roman"/>
      <family val="1"/>
    </font>
    <font>
      <b/>
      <sz val="11"/>
      <color indexed="36"/>
      <name val="Times New Roman"/>
      <family val="1"/>
    </font>
    <font>
      <sz val="11"/>
      <color theme="1"/>
      <name val="Calibri"/>
      <family val="2"/>
      <scheme val="minor"/>
    </font>
    <font>
      <sz val="11"/>
      <color theme="0"/>
      <name val="Calibri"/>
      <family val="2"/>
      <scheme val="minor"/>
    </font>
    <font>
      <sz val="11"/>
      <color theme="1"/>
      <name val="Calibri"/>
      <family val="3"/>
      <charset val="128"/>
      <scheme val="minor"/>
    </font>
    <font>
      <sz val="11"/>
      <color theme="1"/>
      <name val="Times New Roman"/>
      <family val="1"/>
    </font>
    <font>
      <sz val="11"/>
      <color rgb="FF000000"/>
      <name val="Times New Roman"/>
      <family val="1"/>
    </font>
    <font>
      <sz val="11"/>
      <color theme="0"/>
      <name val="Times New Roman"/>
      <family val="1"/>
    </font>
    <font>
      <sz val="10"/>
      <color theme="0"/>
      <name val="Times New Roman"/>
      <family val="1"/>
    </font>
    <font>
      <sz val="10"/>
      <color theme="1"/>
      <name val="Times New Roman"/>
      <family val="1"/>
    </font>
    <font>
      <b/>
      <sz val="10"/>
      <color rgb="FFFF0000"/>
      <name val="Times New Roman"/>
      <family val="1"/>
    </font>
    <font>
      <sz val="10"/>
      <color rgb="FFFF0000"/>
      <name val="Times New Roman"/>
      <family val="1"/>
    </font>
    <font>
      <i/>
      <sz val="10"/>
      <color theme="1"/>
      <name val="Times New Roman"/>
      <family val="1"/>
    </font>
    <font>
      <sz val="10"/>
      <color rgb="FF000000"/>
      <name val="Times New Roman"/>
      <family val="1"/>
    </font>
    <font>
      <b/>
      <sz val="10"/>
      <color theme="1"/>
      <name val="Times New Roman"/>
      <family val="1"/>
    </font>
    <font>
      <b/>
      <sz val="11"/>
      <color rgb="FFFF0000"/>
      <name val="Times New Roman"/>
      <family val="1"/>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s>
  <cellStyleXfs count="6">
    <xf numFmtId="0" fontId="0" fillId="0" borderId="0"/>
    <xf numFmtId="43" fontId="1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0" fontId="4" fillId="0" borderId="0"/>
  </cellStyleXfs>
  <cellXfs count="90">
    <xf numFmtId="0" fontId="0" fillId="0" borderId="0" xfId="0"/>
    <xf numFmtId="0" fontId="14" fillId="0" borderId="0" xfId="0" applyFont="1"/>
    <xf numFmtId="0" fontId="15" fillId="0" borderId="1" xfId="0" applyFont="1" applyBorder="1" applyAlignment="1">
      <alignment horizontal="justify" vertical="center" wrapText="1"/>
    </xf>
    <xf numFmtId="0" fontId="15" fillId="0" borderId="1" xfId="0" applyFont="1" applyBorder="1" applyAlignment="1">
      <alignment horizontal="center" vertical="center" wrapText="1"/>
    </xf>
    <xf numFmtId="2" fontId="14" fillId="0" borderId="0" xfId="0" applyNumberFormat="1" applyFont="1"/>
    <xf numFmtId="2" fontId="15" fillId="0" borderId="1" xfId="0" applyNumberFormat="1" applyFont="1" applyBorder="1" applyAlignment="1">
      <alignment horizontal="center" vertical="center"/>
    </xf>
    <xf numFmtId="164" fontId="15" fillId="0" borderId="1" xfId="0" applyNumberFormat="1" applyFont="1" applyBorder="1" applyAlignment="1">
      <alignment horizontal="center" vertical="center"/>
    </xf>
    <xf numFmtId="0" fontId="16" fillId="0" borderId="0" xfId="0" applyFont="1"/>
    <xf numFmtId="0" fontId="17" fillId="0" borderId="0" xfId="0" applyFont="1" applyAlignment="1">
      <alignment horizontal="center"/>
    </xf>
    <xf numFmtId="0" fontId="17" fillId="0" borderId="0" xfId="0" applyFont="1" applyAlignment="1">
      <alignment horizontal="center" vertical="center"/>
    </xf>
    <xf numFmtId="16" fontId="17" fillId="0" borderId="0" xfId="0" applyNumberFormat="1" applyFont="1" applyAlignment="1">
      <alignment horizontal="center" vertical="center"/>
    </xf>
    <xf numFmtId="0" fontId="12" fillId="0" borderId="0" xfId="0" applyFont="1"/>
    <xf numFmtId="0" fontId="17" fillId="0" borderId="0" xfId="0" applyFont="1" applyBorder="1" applyAlignment="1">
      <alignment horizontal="left" vertical="center" wrapText="1"/>
    </xf>
    <xf numFmtId="0" fontId="17" fillId="2" borderId="0" xfId="0" applyFont="1" applyFill="1" applyBorder="1" applyAlignment="1">
      <alignment horizontal="left" vertical="center" wrapText="1"/>
    </xf>
    <xf numFmtId="0" fontId="14" fillId="0" borderId="0" xfId="0" applyFont="1" applyAlignment="1">
      <alignment horizontal="center" wrapText="1"/>
    </xf>
    <xf numFmtId="0" fontId="15" fillId="0" borderId="1" xfId="0" applyFont="1" applyBorder="1" applyAlignment="1" applyProtection="1">
      <alignment horizontal="justify" vertical="center" wrapText="1"/>
      <protection locked="0"/>
    </xf>
    <xf numFmtId="0" fontId="18" fillId="0" borderId="0" xfId="0" applyFont="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8" fillId="0" borderId="0" xfId="0" applyFont="1" applyProtection="1"/>
    <xf numFmtId="0" fontId="1" fillId="0" borderId="0" xfId="0" applyFont="1" applyAlignment="1" applyProtection="1">
      <alignment horizontal="left" vertical="center"/>
    </xf>
    <xf numFmtId="0" fontId="18" fillId="0" borderId="0" xfId="0" applyFont="1" applyAlignment="1" applyProtection="1">
      <alignment horizontal="left"/>
    </xf>
    <xf numFmtId="0" fontId="19" fillId="0" borderId="0" xfId="0" applyFont="1" applyAlignment="1" applyProtection="1">
      <alignment horizontal="left"/>
    </xf>
    <xf numFmtId="164" fontId="1" fillId="0" borderId="2" xfId="0" applyNumberFormat="1" applyFont="1" applyBorder="1" applyAlignment="1">
      <alignment horizontal="left" vertical="center" wrapText="1"/>
    </xf>
    <xf numFmtId="164" fontId="2" fillId="0" borderId="2" xfId="0" applyNumberFormat="1" applyFont="1" applyBorder="1" applyAlignment="1">
      <alignment horizontal="left" vertical="center" wrapText="1"/>
    </xf>
    <xf numFmtId="165" fontId="1" fillId="0" borderId="2" xfId="0" applyNumberFormat="1" applyFont="1" applyBorder="1" applyAlignment="1">
      <alignment horizontal="right" vertical="center" wrapText="1"/>
    </xf>
    <xf numFmtId="0" fontId="14" fillId="0" borderId="0" xfId="0" applyFont="1" applyAlignment="1">
      <alignment horizontal="center"/>
    </xf>
    <xf numFmtId="0" fontId="20" fillId="0" borderId="0" xfId="0" applyFont="1" applyAlignment="1">
      <alignment vertical="center"/>
    </xf>
    <xf numFmtId="164" fontId="1" fillId="0" borderId="2" xfId="0" applyNumberFormat="1" applyFont="1" applyBorder="1" applyAlignment="1">
      <alignment horizontal="right" vertical="center" wrapText="1"/>
    </xf>
    <xf numFmtId="0" fontId="18" fillId="0" borderId="0" xfId="0" applyFont="1" applyAlignment="1"/>
    <xf numFmtId="0" fontId="18" fillId="0" borderId="0" xfId="0" applyFont="1" applyAlignment="1">
      <alignment horizontal="right"/>
    </xf>
    <xf numFmtId="0" fontId="19" fillId="0" borderId="0" xfId="0" applyFont="1" applyAlignment="1"/>
    <xf numFmtId="164" fontId="2" fillId="3" borderId="2" xfId="0" applyNumberFormat="1" applyFont="1" applyFill="1" applyBorder="1" applyAlignment="1">
      <alignment horizontal="right" vertical="center" wrapText="1"/>
    </xf>
    <xf numFmtId="164" fontId="2" fillId="3" borderId="2" xfId="0" applyNumberFormat="1" applyFont="1" applyFill="1" applyBorder="1" applyAlignment="1">
      <alignment horizontal="left" vertical="center" wrapText="1"/>
    </xf>
    <xf numFmtId="165" fontId="1" fillId="3" borderId="2" xfId="0" applyNumberFormat="1" applyFont="1" applyFill="1" applyBorder="1" applyAlignment="1">
      <alignment horizontal="right" vertical="center" wrapText="1"/>
    </xf>
    <xf numFmtId="164" fontId="1" fillId="3" borderId="2" xfId="0" applyNumberFormat="1" applyFont="1" applyFill="1" applyBorder="1" applyAlignment="1">
      <alignment horizontal="right" vertical="center" wrapText="1"/>
    </xf>
    <xf numFmtId="165" fontId="1" fillId="0" borderId="2" xfId="0" applyNumberFormat="1" applyFont="1" applyBorder="1" applyAlignment="1" applyProtection="1">
      <alignment horizontal="right" vertical="center" wrapText="1"/>
      <protection locked="0"/>
    </xf>
    <xf numFmtId="164" fontId="2" fillId="2" borderId="2" xfId="0" applyNumberFormat="1" applyFont="1" applyFill="1" applyBorder="1" applyAlignment="1">
      <alignment horizontal="left" vertical="center" wrapText="1"/>
    </xf>
    <xf numFmtId="165" fontId="1" fillId="2" borderId="2" xfId="0" applyNumberFormat="1" applyFont="1" applyFill="1" applyBorder="1" applyAlignment="1">
      <alignment horizontal="right" vertical="center" wrapText="1"/>
    </xf>
    <xf numFmtId="164" fontId="2" fillId="4" borderId="2" xfId="0" applyNumberFormat="1" applyFont="1" applyFill="1" applyBorder="1" applyAlignment="1">
      <alignment horizontal="right" vertical="center" wrapText="1"/>
    </xf>
    <xf numFmtId="165" fontId="1" fillId="3" borderId="2" xfId="0" applyNumberFormat="1" applyFont="1" applyFill="1" applyBorder="1" applyAlignment="1" applyProtection="1">
      <alignment horizontal="right" vertical="center" wrapText="1"/>
    </xf>
    <xf numFmtId="164" fontId="2" fillId="4" borderId="2" xfId="0" applyNumberFormat="1" applyFont="1" applyFill="1" applyBorder="1" applyAlignment="1">
      <alignment horizontal="left" vertical="center" wrapText="1"/>
    </xf>
    <xf numFmtId="0" fontId="18" fillId="0" borderId="0" xfId="0" applyFont="1" applyAlignment="1">
      <alignment horizontal="center"/>
    </xf>
    <xf numFmtId="165" fontId="2" fillId="3" borderId="2" xfId="0" applyNumberFormat="1" applyFont="1" applyFill="1" applyBorder="1" applyAlignment="1" applyProtection="1">
      <alignment horizontal="right" vertical="center" wrapText="1"/>
    </xf>
    <xf numFmtId="165" fontId="2" fillId="3" borderId="2" xfId="0" applyNumberFormat="1" applyFont="1" applyFill="1" applyBorder="1" applyAlignment="1">
      <alignment horizontal="right" vertical="center" wrapText="1"/>
    </xf>
    <xf numFmtId="0" fontId="18" fillId="0" borderId="0" xfId="0" applyFont="1" applyAlignment="1">
      <alignment horizontal="right" vertical="center"/>
    </xf>
    <xf numFmtId="165" fontId="2" fillId="4" borderId="2" xfId="0" applyNumberFormat="1" applyFont="1" applyFill="1" applyBorder="1" applyAlignment="1">
      <alignment horizontal="right" vertical="center" wrapText="1"/>
    </xf>
    <xf numFmtId="0" fontId="1" fillId="0" borderId="0" xfId="0" applyFont="1" applyAlignment="1" applyProtection="1">
      <alignment horizontal="center" vertical="center"/>
      <protection locked="0"/>
    </xf>
    <xf numFmtId="0" fontId="19" fillId="0" borderId="0" xfId="0" applyFont="1" applyBorder="1" applyAlignment="1">
      <alignment horizontal="center"/>
    </xf>
    <xf numFmtId="164" fontId="2" fillId="3" borderId="3" xfId="0" applyNumberFormat="1" applyFont="1" applyFill="1" applyBorder="1" applyAlignment="1">
      <alignment horizontal="right" vertical="center" wrapText="1"/>
    </xf>
    <xf numFmtId="164" fontId="2" fillId="3" borderId="3" xfId="0" applyNumberFormat="1" applyFont="1" applyFill="1" applyBorder="1" applyAlignment="1">
      <alignment horizontal="left" vertical="center" wrapText="1"/>
    </xf>
    <xf numFmtId="165" fontId="1" fillId="3" borderId="3" xfId="0" applyNumberFormat="1" applyFont="1" applyFill="1" applyBorder="1" applyAlignment="1">
      <alignment horizontal="right" vertical="center" wrapText="1"/>
    </xf>
    <xf numFmtId="0" fontId="3" fillId="0" borderId="0" xfId="0" applyFont="1" applyBorder="1" applyAlignment="1">
      <alignment horizontal="right"/>
    </xf>
    <xf numFmtId="0" fontId="21" fillId="0" borderId="0" xfId="0" applyFont="1" applyAlignment="1">
      <alignment horizontal="center"/>
    </xf>
    <xf numFmtId="0" fontId="1" fillId="0" borderId="1" xfId="5" applyFont="1" applyBorder="1" applyAlignment="1">
      <alignment horizontal="center" vertical="center" wrapText="1"/>
    </xf>
    <xf numFmtId="43" fontId="1" fillId="0" borderId="1" xfId="1" applyFont="1" applyBorder="1" applyAlignment="1">
      <alignment horizontal="center" vertical="center" wrapText="1"/>
    </xf>
    <xf numFmtId="0" fontId="2" fillId="0" borderId="1" xfId="5" applyFont="1" applyBorder="1" applyAlignment="1">
      <alignment horizontal="left" vertical="center" wrapText="1"/>
    </xf>
    <xf numFmtId="0" fontId="1" fillId="0" borderId="1" xfId="5" applyFont="1" applyBorder="1" applyAlignment="1">
      <alignment horizontal="left" vertical="center" wrapText="1"/>
    </xf>
    <xf numFmtId="0" fontId="1" fillId="0" borderId="1" xfId="5" applyFont="1" applyBorder="1" applyAlignment="1">
      <alignment vertical="center" wrapText="1"/>
    </xf>
    <xf numFmtId="0" fontId="2" fillId="3" borderId="1" xfId="5" applyFont="1" applyFill="1" applyBorder="1" applyAlignment="1">
      <alignment horizontal="left" vertical="center" wrapText="1"/>
    </xf>
    <xf numFmtId="43" fontId="2" fillId="3" borderId="1" xfId="1" applyFont="1" applyFill="1" applyBorder="1" applyAlignment="1">
      <alignment vertical="center"/>
    </xf>
    <xf numFmtId="0" fontId="2" fillId="3" borderId="1" xfId="5" applyFont="1" applyFill="1" applyBorder="1" applyAlignment="1">
      <alignment horizontal="center" vertical="center" wrapText="1"/>
    </xf>
    <xf numFmtId="43" fontId="2" fillId="3" borderId="1" xfId="1" applyFont="1" applyFill="1" applyBorder="1" applyAlignment="1">
      <alignment vertical="center" wrapText="1"/>
    </xf>
    <xf numFmtId="43" fontId="22" fillId="2" borderId="1" xfId="1" applyFont="1" applyFill="1" applyBorder="1" applyAlignment="1" applyProtection="1">
      <alignment vertical="center"/>
      <protection locked="0"/>
    </xf>
    <xf numFmtId="43" fontId="2" fillId="0" borderId="1" xfId="1" applyFont="1" applyBorder="1" applyAlignment="1" applyProtection="1">
      <alignment vertical="center"/>
      <protection locked="0"/>
    </xf>
    <xf numFmtId="43" fontId="1" fillId="0" borderId="1" xfId="1" applyFont="1" applyBorder="1" applyAlignment="1" applyProtection="1">
      <alignment vertical="center" wrapText="1"/>
      <protection locked="0"/>
    </xf>
    <xf numFmtId="43" fontId="1" fillId="0" borderId="1" xfId="1" applyFont="1" applyBorder="1" applyAlignment="1" applyProtection="1">
      <alignment vertical="center"/>
      <protection locked="0"/>
    </xf>
    <xf numFmtId="0"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4" fillId="0" borderId="0" xfId="0" applyNumberFormat="1" applyFont="1" applyAlignment="1">
      <alignment horizontal="center" vertical="center"/>
    </xf>
    <xf numFmtId="164" fontId="2" fillId="0" borderId="0" xfId="0" applyNumberFormat="1" applyFont="1" applyBorder="1" applyAlignment="1">
      <alignment horizontal="left" vertical="center" wrapText="1"/>
    </xf>
    <xf numFmtId="164" fontId="1" fillId="0" borderId="0" xfId="0" applyNumberFormat="1" applyFont="1" applyBorder="1" applyAlignment="1">
      <alignment horizontal="left" vertical="center" wrapText="1"/>
    </xf>
    <xf numFmtId="0" fontId="18" fillId="0" borderId="0" xfId="0" applyNumberFormat="1" applyFont="1" applyAlignment="1">
      <alignment horizontal="center" vertical="center"/>
    </xf>
    <xf numFmtId="0" fontId="1" fillId="3" borderId="2" xfId="0" applyNumberFormat="1" applyFont="1" applyFill="1" applyBorder="1" applyAlignment="1">
      <alignment horizontal="center" vertical="center" wrapText="1"/>
    </xf>
    <xf numFmtId="14" fontId="23" fillId="0" borderId="0" xfId="0" applyNumberFormat="1" applyFont="1" applyAlignment="1" applyProtection="1">
      <alignment horizontal="right"/>
      <protection locked="0"/>
    </xf>
    <xf numFmtId="0" fontId="2" fillId="0" borderId="1" xfId="0" applyFont="1" applyBorder="1" applyAlignment="1" applyProtection="1">
      <alignment horizontal="center" vertical="center" wrapText="1"/>
      <protection locked="0"/>
    </xf>
    <xf numFmtId="0" fontId="14" fillId="5" borderId="0" xfId="0" applyFont="1" applyFill="1"/>
    <xf numFmtId="0" fontId="24" fillId="5" borderId="0" xfId="0" applyFont="1" applyFill="1" applyAlignment="1">
      <alignment horizontal="center" vertical="center"/>
    </xf>
    <xf numFmtId="0" fontId="14" fillId="5" borderId="0" xfId="0" applyFont="1" applyFill="1" applyAlignment="1">
      <alignment horizontal="left" vertical="center"/>
    </xf>
    <xf numFmtId="0" fontId="14" fillId="5" borderId="0" xfId="0" applyFont="1" applyFill="1" applyAlignment="1">
      <alignment horizontal="left" vertical="center" wrapText="1"/>
    </xf>
    <xf numFmtId="0" fontId="14" fillId="5" borderId="0" xfId="0" applyFont="1" applyFill="1" applyAlignment="1">
      <alignment horizontal="left" wrapText="1"/>
    </xf>
    <xf numFmtId="0" fontId="18" fillId="0" borderId="0" xfId="0" applyFont="1" applyAlignment="1">
      <alignment horizontal="center" wrapText="1"/>
    </xf>
    <xf numFmtId="0" fontId="19" fillId="0" borderId="0" xfId="0" applyFont="1" applyAlignment="1" applyProtection="1">
      <alignment horizontal="center"/>
      <protection locked="0"/>
    </xf>
    <xf numFmtId="0" fontId="18" fillId="0" borderId="0" xfId="0" applyFont="1" applyBorder="1" applyAlignment="1">
      <alignment horizontal="center"/>
    </xf>
    <xf numFmtId="0" fontId="19" fillId="0" borderId="0" xfId="0" applyFont="1" applyBorder="1" applyAlignment="1">
      <alignment horizontal="center"/>
    </xf>
    <xf numFmtId="0" fontId="18" fillId="0" borderId="0" xfId="0" applyFont="1" applyAlignment="1">
      <alignment horizontal="center"/>
    </xf>
    <xf numFmtId="0" fontId="18" fillId="0" borderId="0" xfId="0" applyFont="1" applyAlignment="1" applyProtection="1">
      <alignment horizontal="center"/>
      <protection locked="0"/>
    </xf>
    <xf numFmtId="0" fontId="19" fillId="0" borderId="0" xfId="0" applyFont="1" applyAlignment="1">
      <alignment horizontal="center"/>
    </xf>
    <xf numFmtId="0" fontId="18" fillId="0" borderId="0" xfId="0" applyNumberFormat="1" applyFont="1" applyAlignment="1">
      <alignment horizontal="center" vertical="center"/>
    </xf>
    <xf numFmtId="0" fontId="19" fillId="0" borderId="4" xfId="0" applyFont="1" applyBorder="1" applyAlignment="1">
      <alignment horizontal="center"/>
    </xf>
  </cellXfs>
  <cellStyles count="6">
    <cellStyle name="Comma" xfId="1" builtinId="3"/>
    <cellStyle name="Comma 18" xfId="2" xr:uid="{00000000-0005-0000-0000-000001000000}"/>
    <cellStyle name="Comma 2" xfId="3" xr:uid="{00000000-0005-0000-0000-000002000000}"/>
    <cellStyle name="Comma 3" xfId="4" xr:uid="{00000000-0005-0000-0000-000003000000}"/>
    <cellStyle name="Normal" xfId="0" builtinId="0"/>
    <cellStyle name="Normal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13"/>
  <sheetViews>
    <sheetView tabSelected="1" workbookViewId="0">
      <selection activeCell="O3" sqref="O3"/>
    </sheetView>
  </sheetViews>
  <sheetFormatPr defaultColWidth="9.140625" defaultRowHeight="15"/>
  <cols>
    <col min="1" max="1" width="5.85546875" style="1" customWidth="1"/>
    <col min="2" max="16384" width="9.140625" style="1"/>
  </cols>
  <sheetData>
    <row r="1" spans="1:12" ht="18" customHeight="1">
      <c r="A1" s="76"/>
      <c r="B1" s="77" t="s">
        <v>306</v>
      </c>
      <c r="C1" s="77"/>
      <c r="D1" s="77"/>
      <c r="E1" s="77"/>
      <c r="F1" s="77"/>
      <c r="G1" s="77"/>
      <c r="H1" s="77"/>
      <c r="I1" s="77"/>
      <c r="J1" s="77"/>
      <c r="K1" s="77"/>
      <c r="L1" s="77"/>
    </row>
    <row r="2" spans="1:12" ht="26.25" customHeight="1">
      <c r="A2" s="76"/>
      <c r="B2" s="78" t="s">
        <v>294</v>
      </c>
      <c r="C2" s="78"/>
      <c r="D2" s="78"/>
      <c r="E2" s="78"/>
      <c r="F2" s="78"/>
      <c r="G2" s="78"/>
      <c r="H2" s="78"/>
      <c r="I2" s="78"/>
      <c r="J2" s="78"/>
      <c r="K2" s="78"/>
      <c r="L2" s="78"/>
    </row>
    <row r="3" spans="1:12" ht="86.25" customHeight="1">
      <c r="A3" s="79" t="s">
        <v>295</v>
      </c>
      <c r="B3" s="79"/>
      <c r="C3" s="79"/>
      <c r="D3" s="79"/>
      <c r="E3" s="79"/>
      <c r="F3" s="79"/>
      <c r="G3" s="79"/>
      <c r="H3" s="79"/>
      <c r="I3" s="79"/>
      <c r="J3" s="79"/>
      <c r="K3" s="79"/>
      <c r="L3" s="79"/>
    </row>
    <row r="4" spans="1:12" ht="81" customHeight="1">
      <c r="A4" s="76"/>
      <c r="B4" s="79" t="s">
        <v>296</v>
      </c>
      <c r="C4" s="79"/>
      <c r="D4" s="79"/>
      <c r="E4" s="79"/>
      <c r="F4" s="79"/>
      <c r="G4" s="79"/>
      <c r="H4" s="79"/>
      <c r="I4" s="79"/>
      <c r="J4" s="79"/>
      <c r="K4" s="79"/>
      <c r="L4" s="79"/>
    </row>
    <row r="5" spans="1:12" ht="78" customHeight="1">
      <c r="A5" s="76"/>
      <c r="B5" s="79" t="s">
        <v>308</v>
      </c>
      <c r="C5" s="79"/>
      <c r="D5" s="79"/>
      <c r="E5" s="79"/>
      <c r="F5" s="79"/>
      <c r="G5" s="79"/>
      <c r="H5" s="79"/>
      <c r="I5" s="79"/>
      <c r="J5" s="79"/>
      <c r="K5" s="79"/>
      <c r="L5" s="79"/>
    </row>
    <row r="6" spans="1:12" ht="44.25" customHeight="1">
      <c r="A6" s="76"/>
      <c r="B6" s="79" t="s">
        <v>307</v>
      </c>
      <c r="C6" s="79"/>
      <c r="D6" s="79"/>
      <c r="E6" s="79"/>
      <c r="F6" s="79"/>
      <c r="G6" s="79"/>
      <c r="H6" s="79"/>
      <c r="I6" s="79"/>
      <c r="J6" s="79"/>
      <c r="K6" s="79"/>
      <c r="L6" s="79"/>
    </row>
    <row r="7" spans="1:12" ht="35.25" customHeight="1">
      <c r="A7" s="76"/>
      <c r="B7" s="79" t="s">
        <v>297</v>
      </c>
      <c r="C7" s="79"/>
      <c r="D7" s="79"/>
      <c r="E7" s="79"/>
      <c r="F7" s="79"/>
      <c r="G7" s="79"/>
      <c r="H7" s="79"/>
      <c r="I7" s="79"/>
      <c r="J7" s="79"/>
      <c r="K7" s="79"/>
      <c r="L7" s="79"/>
    </row>
    <row r="8" spans="1:12" ht="36.75" customHeight="1">
      <c r="A8" s="76"/>
      <c r="B8" s="79" t="s">
        <v>298</v>
      </c>
      <c r="C8" s="79"/>
      <c r="D8" s="79"/>
      <c r="E8" s="79"/>
      <c r="F8" s="79"/>
      <c r="G8" s="79"/>
      <c r="H8" s="79"/>
      <c r="I8" s="79"/>
      <c r="J8" s="79"/>
      <c r="K8" s="79"/>
      <c r="L8" s="79"/>
    </row>
    <row r="9" spans="1:12" ht="24.75" customHeight="1">
      <c r="A9" s="76"/>
      <c r="B9" s="78" t="s">
        <v>299</v>
      </c>
      <c r="C9" s="78"/>
      <c r="D9" s="78"/>
      <c r="E9" s="78"/>
      <c r="F9" s="78"/>
      <c r="G9" s="78"/>
      <c r="H9" s="78"/>
      <c r="I9" s="78"/>
      <c r="J9" s="78"/>
      <c r="K9" s="78"/>
      <c r="L9" s="78"/>
    </row>
    <row r="10" spans="1:12" ht="70.5" customHeight="1">
      <c r="A10" s="76"/>
      <c r="B10" s="79" t="s">
        <v>300</v>
      </c>
      <c r="C10" s="79"/>
      <c r="D10" s="79"/>
      <c r="E10" s="79"/>
      <c r="F10" s="79"/>
      <c r="G10" s="79"/>
      <c r="H10" s="79"/>
      <c r="I10" s="79"/>
      <c r="J10" s="79"/>
      <c r="K10" s="79"/>
      <c r="L10" s="79"/>
    </row>
    <row r="11" spans="1:12" ht="33" customHeight="1">
      <c r="A11" s="76"/>
      <c r="B11" s="80" t="s">
        <v>301</v>
      </c>
      <c r="C11" s="80"/>
      <c r="D11" s="80"/>
      <c r="E11" s="80"/>
      <c r="F11" s="80"/>
      <c r="G11" s="80"/>
      <c r="H11" s="80"/>
      <c r="I11" s="80"/>
      <c r="J11" s="80"/>
      <c r="K11" s="80"/>
      <c r="L11" s="80"/>
    </row>
    <row r="12" spans="1:12" ht="35.25" customHeight="1">
      <c r="A12" s="76"/>
      <c r="B12" s="80" t="s">
        <v>302</v>
      </c>
      <c r="C12" s="80"/>
      <c r="D12" s="80"/>
      <c r="E12" s="80"/>
      <c r="F12" s="80"/>
      <c r="G12" s="80"/>
      <c r="H12" s="80"/>
      <c r="I12" s="80"/>
      <c r="J12" s="80"/>
      <c r="K12" s="80"/>
      <c r="L12" s="80"/>
    </row>
    <row r="13" spans="1:12" ht="24.75" customHeight="1">
      <c r="A13" s="76"/>
      <c r="B13" s="78" t="s">
        <v>303</v>
      </c>
      <c r="C13" s="78"/>
      <c r="D13" s="78"/>
      <c r="E13" s="78"/>
      <c r="F13" s="78"/>
      <c r="G13" s="78"/>
      <c r="H13" s="78"/>
      <c r="I13" s="78"/>
      <c r="J13" s="78"/>
      <c r="K13" s="78"/>
      <c r="L13" s="78"/>
    </row>
  </sheetData>
  <sheetProtection password="CA9F" sheet="1" objects="1" scenarios="1"/>
  <mergeCells count="13">
    <mergeCell ref="B13:L13"/>
    <mergeCell ref="B7:L7"/>
    <mergeCell ref="B8:L8"/>
    <mergeCell ref="B9:L9"/>
    <mergeCell ref="B10:L10"/>
    <mergeCell ref="B11:L11"/>
    <mergeCell ref="B12:L12"/>
    <mergeCell ref="B1:L1"/>
    <mergeCell ref="B2:L2"/>
    <mergeCell ref="B4:L4"/>
    <mergeCell ref="B5:L5"/>
    <mergeCell ref="B6:L6"/>
    <mergeCell ref="A3:L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7"/>
  <sheetViews>
    <sheetView workbookViewId="0">
      <pane xSplit="5" ySplit="4" topLeftCell="F5" activePane="bottomRight" state="frozen"/>
      <selection pane="topRight" activeCell="F1" sqref="F1"/>
      <selection pane="bottomLeft" activeCell="A5" sqref="A5"/>
      <selection pane="bottomRight" activeCell="A4" sqref="A4"/>
    </sheetView>
  </sheetViews>
  <sheetFormatPr defaultColWidth="9.140625" defaultRowHeight="15"/>
  <cols>
    <col min="1" max="1" width="5.140625" style="4" bestFit="1" customWidth="1"/>
    <col min="2" max="2" width="54.140625" style="1" customWidth="1"/>
    <col min="3" max="3" width="35.140625" style="1" customWidth="1"/>
    <col min="4" max="4" width="11" style="27" bestFit="1" customWidth="1"/>
    <col min="5" max="5" width="7.140625" style="11" customWidth="1"/>
    <col min="6" max="6" width="31.85546875" style="11" customWidth="1"/>
    <col min="7" max="16384" width="9.140625" style="1"/>
  </cols>
  <sheetData>
    <row r="1" spans="1:6" ht="15" customHeight="1">
      <c r="A1" s="81" t="s">
        <v>0</v>
      </c>
      <c r="B1" s="81"/>
      <c r="C1" s="81"/>
      <c r="E1" s="7"/>
      <c r="F1" s="7"/>
    </row>
    <row r="2" spans="1:6" ht="15" customHeight="1">
      <c r="A2" s="14"/>
      <c r="B2" s="82" t="s">
        <v>292</v>
      </c>
      <c r="C2" s="82"/>
      <c r="E2" s="7"/>
      <c r="F2" s="7"/>
    </row>
    <row r="3" spans="1:6">
      <c r="C3" s="74" t="s">
        <v>293</v>
      </c>
      <c r="E3" s="7"/>
      <c r="F3" s="7"/>
    </row>
    <row r="4" spans="1:6">
      <c r="A4" s="5" t="s">
        <v>1</v>
      </c>
      <c r="B4" s="3" t="s">
        <v>2</v>
      </c>
      <c r="C4" s="3" t="s">
        <v>3</v>
      </c>
      <c r="E4" s="7"/>
      <c r="F4" s="7"/>
    </row>
    <row r="5" spans="1:6" ht="45">
      <c r="A5" s="6">
        <v>1.1000000000000001</v>
      </c>
      <c r="B5" s="2" t="s">
        <v>4</v>
      </c>
      <c r="C5" s="15"/>
      <c r="D5" s="27" t="str">
        <f>+IF(C5&gt;0,"","Утга нөхөх")</f>
        <v>Утга нөхөх</v>
      </c>
      <c r="E5" s="8">
        <v>1</v>
      </c>
      <c r="F5" s="12" t="s">
        <v>5</v>
      </c>
    </row>
    <row r="6" spans="1:6" ht="30">
      <c r="A6" s="6">
        <v>1.2</v>
      </c>
      <c r="B6" s="2" t="s">
        <v>8</v>
      </c>
      <c r="C6" s="15"/>
      <c r="D6" s="27" t="str">
        <f>+IF(C6&gt;0,"","Утга нөхөх")</f>
        <v>Утга нөхөх</v>
      </c>
      <c r="E6" s="8"/>
      <c r="F6" s="12" t="s">
        <v>6</v>
      </c>
    </row>
    <row r="7" spans="1:6" ht="30">
      <c r="A7" s="6">
        <v>1.3</v>
      </c>
      <c r="B7" s="2" t="s">
        <v>10</v>
      </c>
      <c r="C7" s="15"/>
      <c r="D7" s="27" t="str">
        <f t="shared" ref="D7:D28" si="0">+IF(C7&gt;0,"","Утга нөхөх")</f>
        <v>Утга нөхөх</v>
      </c>
      <c r="E7" s="8"/>
      <c r="F7" s="12" t="s">
        <v>7</v>
      </c>
    </row>
    <row r="8" spans="1:6" ht="30">
      <c r="A8" s="6">
        <v>1.4</v>
      </c>
      <c r="B8" s="2" t="s">
        <v>12</v>
      </c>
      <c r="C8" s="15"/>
      <c r="D8" s="27" t="str">
        <f t="shared" si="0"/>
        <v>Утга нөхөх</v>
      </c>
      <c r="E8" s="8">
        <v>2</v>
      </c>
      <c r="F8" s="12" t="s">
        <v>5</v>
      </c>
    </row>
    <row r="9" spans="1:6" ht="30">
      <c r="A9" s="6">
        <v>1.5</v>
      </c>
      <c r="B9" s="2" t="s">
        <v>13</v>
      </c>
      <c r="C9" s="15"/>
      <c r="D9" s="27" t="str">
        <f t="shared" si="0"/>
        <v>Утга нөхөх</v>
      </c>
      <c r="E9" s="8"/>
      <c r="F9" s="12" t="s">
        <v>9</v>
      </c>
    </row>
    <row r="10" spans="1:6" ht="30">
      <c r="A10" s="6">
        <v>1.6</v>
      </c>
      <c r="B10" s="2" t="s">
        <v>15</v>
      </c>
      <c r="C10" s="15"/>
      <c r="D10" s="27" t="str">
        <f t="shared" si="0"/>
        <v>Утга нөхөх</v>
      </c>
      <c r="E10" s="8"/>
      <c r="F10" s="12" t="s">
        <v>7</v>
      </c>
    </row>
    <row r="11" spans="1:6" ht="30">
      <c r="A11" s="6">
        <v>1.7</v>
      </c>
      <c r="B11" s="2" t="s">
        <v>16</v>
      </c>
      <c r="C11" s="15"/>
      <c r="D11" s="27" t="str">
        <f t="shared" si="0"/>
        <v>Утга нөхөх</v>
      </c>
      <c r="E11" s="8">
        <v>3</v>
      </c>
      <c r="F11" s="12" t="s">
        <v>5</v>
      </c>
    </row>
    <row r="12" spans="1:6" ht="45">
      <c r="A12" s="5" t="s">
        <v>17</v>
      </c>
      <c r="B12" s="2" t="s">
        <v>18</v>
      </c>
      <c r="C12" s="15"/>
      <c r="D12" s="27" t="str">
        <f t="shared" si="0"/>
        <v>Утга нөхөх</v>
      </c>
      <c r="E12" s="8"/>
      <c r="F12" s="12" t="s">
        <v>11</v>
      </c>
    </row>
    <row r="13" spans="1:6" ht="30">
      <c r="A13" s="6">
        <v>1.8</v>
      </c>
      <c r="B13" s="2" t="s">
        <v>19</v>
      </c>
      <c r="C13" s="15"/>
      <c r="D13" s="27" t="str">
        <f t="shared" si="0"/>
        <v>Утга нөхөх</v>
      </c>
      <c r="E13" s="8"/>
      <c r="F13" s="12" t="s">
        <v>7</v>
      </c>
    </row>
    <row r="14" spans="1:6" ht="45">
      <c r="A14" s="6">
        <v>1.9</v>
      </c>
      <c r="B14" s="2" t="s">
        <v>21</v>
      </c>
      <c r="C14" s="15"/>
      <c r="D14" s="27" t="str">
        <f t="shared" si="0"/>
        <v>Утга нөхөх</v>
      </c>
      <c r="E14" s="9">
        <v>4</v>
      </c>
      <c r="F14" s="12" t="s">
        <v>5</v>
      </c>
    </row>
    <row r="15" spans="1:6" ht="45">
      <c r="A15" s="5">
        <v>1.1000000000000001</v>
      </c>
      <c r="B15" s="2" t="s">
        <v>22</v>
      </c>
      <c r="C15" s="15"/>
      <c r="D15" s="27" t="str">
        <f t="shared" si="0"/>
        <v>Утга нөхөх</v>
      </c>
      <c r="E15" s="9"/>
      <c r="F15" s="12" t="s">
        <v>11</v>
      </c>
    </row>
    <row r="16" spans="1:6" ht="30">
      <c r="A16" s="5">
        <v>1.1100000000000001</v>
      </c>
      <c r="B16" s="2" t="s">
        <v>23</v>
      </c>
      <c r="C16" s="15"/>
      <c r="D16" s="27" t="str">
        <f t="shared" si="0"/>
        <v>Утга нөхөх</v>
      </c>
      <c r="E16" s="9"/>
      <c r="F16" s="12" t="s">
        <v>7</v>
      </c>
    </row>
    <row r="17" spans="1:6" ht="30">
      <c r="A17" s="5">
        <v>1.1200000000000001</v>
      </c>
      <c r="B17" s="2" t="s">
        <v>24</v>
      </c>
      <c r="C17" s="15"/>
      <c r="D17" s="27" t="str">
        <f t="shared" si="0"/>
        <v>Утга нөхөх</v>
      </c>
      <c r="E17" s="9">
        <v>5</v>
      </c>
      <c r="F17" s="12" t="s">
        <v>5</v>
      </c>
    </row>
    <row r="18" spans="1:6" ht="45">
      <c r="A18" s="5">
        <v>1.1299999999999999</v>
      </c>
      <c r="B18" s="2" t="s">
        <v>25</v>
      </c>
      <c r="C18" s="15"/>
      <c r="D18" s="27" t="str">
        <f t="shared" si="0"/>
        <v>Утга нөхөх</v>
      </c>
      <c r="E18" s="9"/>
      <c r="F18" s="12" t="s">
        <v>14</v>
      </c>
    </row>
    <row r="19" spans="1:6" ht="30">
      <c r="A19" s="5">
        <v>1.1399999999999999</v>
      </c>
      <c r="B19" s="2" t="s">
        <v>26</v>
      </c>
      <c r="C19" s="15"/>
      <c r="D19" s="27" t="str">
        <f t="shared" si="0"/>
        <v>Утга нөхөх</v>
      </c>
      <c r="E19" s="9"/>
      <c r="F19" s="12" t="s">
        <v>7</v>
      </c>
    </row>
    <row r="20" spans="1:6" ht="60">
      <c r="A20" s="5">
        <v>1.1499999999999999</v>
      </c>
      <c r="B20" s="2" t="s">
        <v>27</v>
      </c>
      <c r="C20" s="15"/>
      <c r="D20" s="27" t="str">
        <f t="shared" si="0"/>
        <v>Утга нөхөх</v>
      </c>
      <c r="E20" s="9" t="s">
        <v>45</v>
      </c>
      <c r="F20" s="13" t="s">
        <v>5</v>
      </c>
    </row>
    <row r="21" spans="1:6" ht="30">
      <c r="A21" s="5">
        <v>1.1599999999999999</v>
      </c>
      <c r="B21" s="2" t="s">
        <v>28</v>
      </c>
      <c r="C21" s="15"/>
      <c r="D21" s="27" t="str">
        <f t="shared" si="0"/>
        <v>Утга нөхөх</v>
      </c>
      <c r="E21" s="9"/>
      <c r="F21" s="13" t="s">
        <v>7</v>
      </c>
    </row>
    <row r="22" spans="1:6" ht="45">
      <c r="A22" s="5">
        <v>1.17</v>
      </c>
      <c r="B22" s="2" t="s">
        <v>29</v>
      </c>
      <c r="C22" s="15"/>
      <c r="E22" s="10" t="s">
        <v>44</v>
      </c>
      <c r="F22" s="12" t="s">
        <v>5</v>
      </c>
    </row>
    <row r="23" spans="1:6" ht="60">
      <c r="A23" s="5">
        <v>1.18</v>
      </c>
      <c r="B23" s="2" t="s">
        <v>30</v>
      </c>
      <c r="C23" s="15"/>
      <c r="D23" s="27" t="str">
        <f t="shared" si="0"/>
        <v>Утга нөхөх</v>
      </c>
      <c r="E23" s="9"/>
      <c r="F23" s="12" t="s">
        <v>20</v>
      </c>
    </row>
    <row r="24" spans="1:6" ht="90">
      <c r="A24" s="5">
        <v>1.19</v>
      </c>
      <c r="B24" s="2" t="s">
        <v>31</v>
      </c>
      <c r="C24" s="15"/>
      <c r="D24" s="27" t="str">
        <f t="shared" si="0"/>
        <v>Утга нөхөх</v>
      </c>
      <c r="E24" s="9"/>
      <c r="F24" s="12" t="s">
        <v>7</v>
      </c>
    </row>
    <row r="25" spans="1:6" ht="30">
      <c r="A25" s="5">
        <v>1.2</v>
      </c>
      <c r="B25" s="2" t="s">
        <v>34</v>
      </c>
      <c r="C25" s="15"/>
      <c r="D25" s="27" t="str">
        <f t="shared" si="0"/>
        <v>Утга нөхөх</v>
      </c>
      <c r="E25" s="9">
        <v>11</v>
      </c>
      <c r="F25" s="12" t="s">
        <v>47</v>
      </c>
    </row>
    <row r="26" spans="1:6" ht="45">
      <c r="A26" s="5">
        <v>1.21</v>
      </c>
      <c r="B26" s="2" t="s">
        <v>35</v>
      </c>
      <c r="C26" s="15"/>
      <c r="D26" s="27" t="str">
        <f t="shared" si="0"/>
        <v>Утга нөхөх</v>
      </c>
      <c r="E26" s="9"/>
      <c r="F26" s="12" t="s">
        <v>48</v>
      </c>
    </row>
    <row r="27" spans="1:6" ht="45">
      <c r="A27" s="5">
        <v>1.22</v>
      </c>
      <c r="B27" s="2" t="s">
        <v>36</v>
      </c>
      <c r="C27" s="15"/>
      <c r="D27" s="27" t="str">
        <f t="shared" si="0"/>
        <v>Утга нөхөх</v>
      </c>
      <c r="E27" s="9"/>
      <c r="F27" s="12" t="s">
        <v>7</v>
      </c>
    </row>
    <row r="28" spans="1:6" ht="30">
      <c r="A28" s="5">
        <v>1.23</v>
      </c>
      <c r="B28" s="2" t="s">
        <v>39</v>
      </c>
      <c r="C28" s="15"/>
      <c r="D28" s="27" t="str">
        <f t="shared" si="0"/>
        <v>Утга нөхөх</v>
      </c>
      <c r="E28" s="9" t="s">
        <v>46</v>
      </c>
      <c r="F28" s="12" t="s">
        <v>5</v>
      </c>
    </row>
    <row r="29" spans="1:6" ht="45">
      <c r="A29" s="5">
        <v>1.24</v>
      </c>
      <c r="B29" s="2" t="s">
        <v>43</v>
      </c>
      <c r="C29" s="15"/>
      <c r="E29" s="9"/>
      <c r="F29" s="12" t="s">
        <v>48</v>
      </c>
    </row>
    <row r="30" spans="1:6">
      <c r="E30" s="9"/>
      <c r="F30" s="12" t="s">
        <v>7</v>
      </c>
    </row>
    <row r="31" spans="1:6" ht="16.5" customHeight="1">
      <c r="A31" s="19"/>
      <c r="B31" s="20" t="s">
        <v>77</v>
      </c>
      <c r="C31" s="19"/>
      <c r="E31" s="9"/>
      <c r="F31" s="12" t="s">
        <v>32</v>
      </c>
    </row>
    <row r="32" spans="1:6">
      <c r="A32" s="1"/>
      <c r="B32" s="20" t="s">
        <v>78</v>
      </c>
      <c r="C32" s="47" t="s">
        <v>79</v>
      </c>
      <c r="E32" s="9"/>
      <c r="F32" s="12" t="s">
        <v>33</v>
      </c>
    </row>
    <row r="33" spans="1:6">
      <c r="A33" s="1"/>
      <c r="B33" s="21"/>
      <c r="C33" s="22"/>
      <c r="E33" s="9">
        <v>22</v>
      </c>
      <c r="F33" s="12" t="s">
        <v>37</v>
      </c>
    </row>
    <row r="34" spans="1:6">
      <c r="E34" s="9"/>
      <c r="F34" s="12" t="s">
        <v>38</v>
      </c>
    </row>
    <row r="35" spans="1:6">
      <c r="E35" s="9">
        <v>23</v>
      </c>
      <c r="F35" s="12" t="s">
        <v>40</v>
      </c>
    </row>
    <row r="36" spans="1:6">
      <c r="E36" s="9"/>
      <c r="F36" s="12" t="s">
        <v>41</v>
      </c>
    </row>
    <row r="37" spans="1:6">
      <c r="E37" s="9"/>
      <c r="F37" s="12" t="s">
        <v>42</v>
      </c>
    </row>
  </sheetData>
  <sheetProtection password="CA9F" sheet="1" objects="1" scenarios="1"/>
  <mergeCells count="2">
    <mergeCell ref="A1:C1"/>
    <mergeCell ref="B2:C2"/>
  </mergeCells>
  <dataValidations count="12">
    <dataValidation type="list" allowBlank="1" showInputMessage="1" showErrorMessage="1" sqref="C25:C26 C10:C12" xr:uid="{00000000-0002-0000-0100-000000000000}">
      <formula1>$F$20:$F$21</formula1>
    </dataValidation>
    <dataValidation type="list" allowBlank="1" showInputMessage="1" showErrorMessage="1" sqref="C9" xr:uid="{00000000-0002-0000-0100-000001000000}">
      <formula1>$F$17:$F$19</formula1>
    </dataValidation>
    <dataValidation type="list" allowBlank="1" showInputMessage="1" showErrorMessage="1" sqref="C8" xr:uid="{00000000-0002-0000-0100-000002000000}">
      <formula1>$F$14:$F$16</formula1>
    </dataValidation>
    <dataValidation type="list" allowBlank="1" showInputMessage="1" showErrorMessage="1" sqref="C7" xr:uid="{00000000-0002-0000-0100-000003000000}">
      <formula1>$F$11:$F$13</formula1>
    </dataValidation>
    <dataValidation type="list" allowBlank="1" showInputMessage="1" showErrorMessage="1" sqref="C6" xr:uid="{00000000-0002-0000-0100-000004000000}">
      <formula1>$F$8:$F$10</formula1>
    </dataValidation>
    <dataValidation type="list" allowBlank="1" showInputMessage="1" showErrorMessage="1" sqref="C5" xr:uid="{00000000-0002-0000-0100-000005000000}">
      <formula1>$F$5:$F$7</formula1>
    </dataValidation>
    <dataValidation type="list" allowBlank="1" showInputMessage="1" showErrorMessage="1" sqref="C13:C15" xr:uid="{00000000-0002-0000-0100-000006000000}">
      <formula1>$F$22:$F$24</formula1>
    </dataValidation>
    <dataValidation type="list" allowBlank="1" showInputMessage="1" showErrorMessage="1" sqref="C16" xr:uid="{00000000-0002-0000-0100-000007000000}">
      <formula1>$F$25:$F$27</formula1>
    </dataValidation>
    <dataValidation type="list" allowBlank="1" showInputMessage="1" showErrorMessage="1" sqref="C23 C17:C21" xr:uid="{00000000-0002-0000-0100-000008000000}">
      <formula1>$F$28:$F$30</formula1>
    </dataValidation>
    <dataValidation type="list" allowBlank="1" showInputMessage="1" showErrorMessage="1" sqref="C28" xr:uid="{00000000-0002-0000-0100-000009000000}">
      <formula1>$F$35:$F$37</formula1>
    </dataValidation>
    <dataValidation type="list" allowBlank="1" showInputMessage="1" showErrorMessage="1" sqref="C24" xr:uid="{00000000-0002-0000-0100-00000A000000}">
      <formula1>$F$31:$F$32</formula1>
    </dataValidation>
    <dataValidation type="list" allowBlank="1" showInputMessage="1" showErrorMessage="1" sqref="C27" xr:uid="{00000000-0002-0000-0100-00000B000000}">
      <formula1>$F$33:$F$34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71"/>
  <sheetViews>
    <sheetView workbookViewId="0">
      <pane xSplit="1" ySplit="4" topLeftCell="B62" activePane="bottomRight" state="frozen"/>
      <selection pane="topRight" activeCell="B1" sqref="B1"/>
      <selection pane="bottomLeft" activeCell="A5" sqref="A5"/>
      <selection pane="bottomRight" activeCell="E65" sqref="E65"/>
    </sheetView>
  </sheetViews>
  <sheetFormatPr defaultColWidth="9.140625" defaultRowHeight="12.75"/>
  <cols>
    <col min="1" max="1" width="7.85546875" style="45" bestFit="1" customWidth="1"/>
    <col min="2" max="2" width="28" style="16" customWidth="1"/>
    <col min="3" max="3" width="16.7109375" style="16" customWidth="1"/>
    <col min="4" max="4" width="20.7109375" style="16" bestFit="1" customWidth="1"/>
    <col min="5" max="16384" width="9.140625" style="16"/>
  </cols>
  <sheetData>
    <row r="1" spans="1:4">
      <c r="A1" s="83" t="s">
        <v>219</v>
      </c>
      <c r="B1" s="83"/>
      <c r="C1" s="83"/>
      <c r="D1" s="83"/>
    </row>
    <row r="2" spans="1:4">
      <c r="A2" s="84" t="str">
        <f>+RCA!B2</f>
        <v>Үл хөдлөх эд хөрөнгө зуучлалын байгууллагын нэр</v>
      </c>
      <c r="B2" s="84"/>
      <c r="C2" s="84"/>
      <c r="D2" s="84"/>
    </row>
    <row r="3" spans="1:4">
      <c r="A3" s="48"/>
      <c r="B3" s="48"/>
      <c r="C3" s="48"/>
      <c r="D3" s="52" t="s">
        <v>222</v>
      </c>
    </row>
    <row r="4" spans="1:4">
      <c r="A4" s="17" t="s">
        <v>1</v>
      </c>
      <c r="B4" s="17" t="s">
        <v>104</v>
      </c>
      <c r="C4" s="75" t="s">
        <v>304</v>
      </c>
      <c r="D4" s="75" t="s">
        <v>305</v>
      </c>
    </row>
    <row r="5" spans="1:4">
      <c r="A5" s="49" t="s">
        <v>124</v>
      </c>
      <c r="B5" s="50" t="s">
        <v>80</v>
      </c>
      <c r="C5" s="51"/>
      <c r="D5" s="51"/>
    </row>
    <row r="6" spans="1:4">
      <c r="A6" s="32" t="s">
        <v>125</v>
      </c>
      <c r="B6" s="33" t="s">
        <v>81</v>
      </c>
      <c r="C6" s="34"/>
      <c r="D6" s="34"/>
    </row>
    <row r="7" spans="1:4">
      <c r="A7" s="28" t="s">
        <v>126</v>
      </c>
      <c r="B7" s="23" t="s">
        <v>127</v>
      </c>
      <c r="C7" s="36"/>
      <c r="D7" s="36"/>
    </row>
    <row r="8" spans="1:4">
      <c r="A8" s="28" t="s">
        <v>128</v>
      </c>
      <c r="B8" s="23" t="s">
        <v>82</v>
      </c>
      <c r="C8" s="36"/>
      <c r="D8" s="36"/>
    </row>
    <row r="9" spans="1:4">
      <c r="A9" s="28" t="s">
        <v>129</v>
      </c>
      <c r="B9" s="23" t="s">
        <v>130</v>
      </c>
      <c r="C9" s="36"/>
      <c r="D9" s="36"/>
    </row>
    <row r="10" spans="1:4">
      <c r="A10" s="28" t="s">
        <v>131</v>
      </c>
      <c r="B10" s="23" t="s">
        <v>83</v>
      </c>
      <c r="C10" s="36"/>
      <c r="D10" s="36"/>
    </row>
    <row r="11" spans="1:4">
      <c r="A11" s="28" t="s">
        <v>132</v>
      </c>
      <c r="B11" s="23" t="s">
        <v>133</v>
      </c>
      <c r="C11" s="36"/>
      <c r="D11" s="36"/>
    </row>
    <row r="12" spans="1:4">
      <c r="A12" s="28" t="s">
        <v>134</v>
      </c>
      <c r="B12" s="23" t="s">
        <v>84</v>
      </c>
      <c r="C12" s="36"/>
      <c r="D12" s="36"/>
    </row>
    <row r="13" spans="1:4">
      <c r="A13" s="28" t="s">
        <v>135</v>
      </c>
      <c r="B13" s="23" t="s">
        <v>85</v>
      </c>
      <c r="C13" s="36"/>
      <c r="D13" s="36"/>
    </row>
    <row r="14" spans="1:4">
      <c r="A14" s="28" t="s">
        <v>136</v>
      </c>
      <c r="B14" s="23" t="s">
        <v>86</v>
      </c>
      <c r="C14" s="36"/>
      <c r="D14" s="36"/>
    </row>
    <row r="15" spans="1:4" ht="38.25">
      <c r="A15" s="28" t="s">
        <v>137</v>
      </c>
      <c r="B15" s="23" t="s">
        <v>87</v>
      </c>
      <c r="C15" s="36"/>
      <c r="D15" s="36"/>
    </row>
    <row r="16" spans="1:4">
      <c r="A16" s="28" t="s">
        <v>138</v>
      </c>
      <c r="B16" s="23"/>
      <c r="C16" s="36"/>
      <c r="D16" s="36"/>
    </row>
    <row r="17" spans="1:4">
      <c r="A17" s="32" t="s">
        <v>139</v>
      </c>
      <c r="B17" s="33" t="s">
        <v>140</v>
      </c>
      <c r="C17" s="43">
        <f>SUM(C7:C16)</f>
        <v>0</v>
      </c>
      <c r="D17" s="43">
        <f>SUM(D7:D16)</f>
        <v>0</v>
      </c>
    </row>
    <row r="18" spans="1:4">
      <c r="A18" s="32" t="s">
        <v>141</v>
      </c>
      <c r="B18" s="33" t="s">
        <v>88</v>
      </c>
      <c r="C18" s="40"/>
      <c r="D18" s="40"/>
    </row>
    <row r="19" spans="1:4">
      <c r="A19" s="28" t="s">
        <v>142</v>
      </c>
      <c r="B19" s="23" t="s">
        <v>143</v>
      </c>
      <c r="C19" s="36"/>
      <c r="D19" s="36"/>
    </row>
    <row r="20" spans="1:4">
      <c r="A20" s="28" t="s">
        <v>144</v>
      </c>
      <c r="B20" s="23" t="s">
        <v>145</v>
      </c>
      <c r="C20" s="36"/>
      <c r="D20" s="36"/>
    </row>
    <row r="21" spans="1:4">
      <c r="A21" s="28" t="s">
        <v>146</v>
      </c>
      <c r="B21" s="23" t="s">
        <v>147</v>
      </c>
      <c r="C21" s="36"/>
      <c r="D21" s="36"/>
    </row>
    <row r="22" spans="1:4">
      <c r="A22" s="28" t="s">
        <v>148</v>
      </c>
      <c r="B22" s="23" t="s">
        <v>149</v>
      </c>
      <c r="C22" s="36"/>
      <c r="D22" s="36"/>
    </row>
    <row r="23" spans="1:4">
      <c r="A23" s="28" t="s">
        <v>150</v>
      </c>
      <c r="B23" s="23" t="s">
        <v>151</v>
      </c>
      <c r="C23" s="36"/>
      <c r="D23" s="36"/>
    </row>
    <row r="24" spans="1:4">
      <c r="A24" s="28" t="s">
        <v>152</v>
      </c>
      <c r="B24" s="23" t="s">
        <v>89</v>
      </c>
      <c r="C24" s="36"/>
      <c r="D24" s="36"/>
    </row>
    <row r="25" spans="1:4" ht="25.5">
      <c r="A25" s="28" t="s">
        <v>153</v>
      </c>
      <c r="B25" s="23" t="s">
        <v>90</v>
      </c>
      <c r="C25" s="36"/>
      <c r="D25" s="36"/>
    </row>
    <row r="26" spans="1:4">
      <c r="A26" s="28" t="s">
        <v>154</v>
      </c>
      <c r="B26" s="23" t="s">
        <v>155</v>
      </c>
      <c r="C26" s="36"/>
      <c r="D26" s="36"/>
    </row>
    <row r="27" spans="1:4">
      <c r="A27" s="28" t="s">
        <v>156</v>
      </c>
      <c r="B27" s="23"/>
      <c r="C27" s="36"/>
      <c r="D27" s="36"/>
    </row>
    <row r="28" spans="1:4">
      <c r="A28" s="32" t="s">
        <v>157</v>
      </c>
      <c r="B28" s="33" t="s">
        <v>158</v>
      </c>
      <c r="C28" s="44">
        <f>SUM(C19:C27)</f>
        <v>0</v>
      </c>
      <c r="D28" s="44">
        <f>SUM(D19:D27)</f>
        <v>0</v>
      </c>
    </row>
    <row r="29" spans="1:4">
      <c r="A29" s="32" t="s">
        <v>159</v>
      </c>
      <c r="B29" s="33" t="s">
        <v>160</v>
      </c>
      <c r="C29" s="44">
        <f>C17+C28</f>
        <v>0</v>
      </c>
      <c r="D29" s="44">
        <f>D17+D28</f>
        <v>0</v>
      </c>
    </row>
    <row r="30" spans="1:4" ht="25.5">
      <c r="A30" s="35" t="s">
        <v>161</v>
      </c>
      <c r="B30" s="33" t="s">
        <v>91</v>
      </c>
      <c r="C30" s="34"/>
      <c r="D30" s="34"/>
    </row>
    <row r="31" spans="1:4">
      <c r="A31" s="35" t="s">
        <v>162</v>
      </c>
      <c r="B31" s="33" t="s">
        <v>163</v>
      </c>
      <c r="C31" s="34"/>
      <c r="D31" s="34"/>
    </row>
    <row r="32" spans="1:4" ht="25.5">
      <c r="A32" s="35" t="s">
        <v>164</v>
      </c>
      <c r="B32" s="33" t="s">
        <v>165</v>
      </c>
      <c r="C32" s="34"/>
      <c r="D32" s="34"/>
    </row>
    <row r="33" spans="1:4">
      <c r="A33" s="28" t="s">
        <v>166</v>
      </c>
      <c r="B33" s="23" t="s">
        <v>92</v>
      </c>
      <c r="C33" s="36"/>
      <c r="D33" s="36"/>
    </row>
    <row r="34" spans="1:4">
      <c r="A34" s="28" t="s">
        <v>167</v>
      </c>
      <c r="B34" s="23" t="s">
        <v>168</v>
      </c>
      <c r="C34" s="36"/>
      <c r="D34" s="36"/>
    </row>
    <row r="35" spans="1:4">
      <c r="A35" s="28" t="s">
        <v>169</v>
      </c>
      <c r="B35" s="23" t="s">
        <v>93</v>
      </c>
      <c r="C35" s="36"/>
      <c r="D35" s="36"/>
    </row>
    <row r="36" spans="1:4">
      <c r="A36" s="28" t="s">
        <v>170</v>
      </c>
      <c r="B36" s="23" t="s">
        <v>171</v>
      </c>
      <c r="C36" s="36"/>
      <c r="D36" s="36"/>
    </row>
    <row r="37" spans="1:4">
      <c r="A37" s="28" t="s">
        <v>172</v>
      </c>
      <c r="B37" s="23" t="s">
        <v>94</v>
      </c>
      <c r="C37" s="36"/>
      <c r="D37" s="36"/>
    </row>
    <row r="38" spans="1:4">
      <c r="A38" s="28" t="s">
        <v>173</v>
      </c>
      <c r="B38" s="23" t="s">
        <v>174</v>
      </c>
      <c r="C38" s="36"/>
      <c r="D38" s="36"/>
    </row>
    <row r="39" spans="1:4">
      <c r="A39" s="28" t="s">
        <v>175</v>
      </c>
      <c r="B39" s="23" t="s">
        <v>176</v>
      </c>
      <c r="C39" s="36"/>
      <c r="D39" s="36"/>
    </row>
    <row r="40" spans="1:4">
      <c r="A40" s="28" t="s">
        <v>177</v>
      </c>
      <c r="B40" s="23" t="s">
        <v>95</v>
      </c>
      <c r="C40" s="36"/>
      <c r="D40" s="36"/>
    </row>
    <row r="41" spans="1:4">
      <c r="A41" s="28" t="s">
        <v>178</v>
      </c>
      <c r="B41" s="23" t="s">
        <v>179</v>
      </c>
      <c r="C41" s="36"/>
      <c r="D41" s="36"/>
    </row>
    <row r="42" spans="1:4">
      <c r="A42" s="28" t="s">
        <v>180</v>
      </c>
      <c r="B42" s="23" t="s">
        <v>96</v>
      </c>
      <c r="C42" s="36"/>
      <c r="D42" s="36"/>
    </row>
    <row r="43" spans="1:4" ht="38.25">
      <c r="A43" s="28" t="s">
        <v>181</v>
      </c>
      <c r="B43" s="23" t="s">
        <v>182</v>
      </c>
      <c r="C43" s="36"/>
      <c r="D43" s="36"/>
    </row>
    <row r="44" spans="1:4">
      <c r="A44" s="28" t="s">
        <v>183</v>
      </c>
      <c r="B44" s="23"/>
      <c r="C44" s="36"/>
      <c r="D44" s="36"/>
    </row>
    <row r="45" spans="1:4" ht="25.5">
      <c r="A45" s="32" t="s">
        <v>221</v>
      </c>
      <c r="B45" s="33" t="s">
        <v>184</v>
      </c>
      <c r="C45" s="44">
        <f>SUM(C33:C44)</f>
        <v>0</v>
      </c>
      <c r="D45" s="44">
        <f>SUM(D33:D44)</f>
        <v>0</v>
      </c>
    </row>
    <row r="46" spans="1:4">
      <c r="A46" s="28" t="s">
        <v>185</v>
      </c>
      <c r="B46" s="24" t="s">
        <v>186</v>
      </c>
      <c r="C46" s="36"/>
      <c r="D46" s="36"/>
    </row>
    <row r="47" spans="1:4">
      <c r="A47" s="28" t="s">
        <v>187</v>
      </c>
      <c r="B47" s="23" t="s">
        <v>188</v>
      </c>
      <c r="C47" s="36"/>
      <c r="D47" s="36"/>
    </row>
    <row r="48" spans="1:4">
      <c r="A48" s="28" t="s">
        <v>189</v>
      </c>
      <c r="B48" s="23" t="s">
        <v>190</v>
      </c>
      <c r="C48" s="36"/>
      <c r="D48" s="36"/>
    </row>
    <row r="49" spans="1:4">
      <c r="A49" s="28" t="s">
        <v>191</v>
      </c>
      <c r="B49" s="23" t="s">
        <v>97</v>
      </c>
      <c r="C49" s="36"/>
      <c r="D49" s="36"/>
    </row>
    <row r="50" spans="1:4">
      <c r="A50" s="28" t="s">
        <v>192</v>
      </c>
      <c r="B50" s="23" t="s">
        <v>193</v>
      </c>
      <c r="C50" s="36"/>
      <c r="D50" s="36"/>
    </row>
    <row r="51" spans="1:4">
      <c r="A51" s="28" t="s">
        <v>194</v>
      </c>
      <c r="B51" s="23"/>
      <c r="C51" s="36"/>
      <c r="D51" s="36"/>
    </row>
    <row r="52" spans="1:4">
      <c r="A52" s="32" t="s">
        <v>195</v>
      </c>
      <c r="B52" s="33" t="s">
        <v>196</v>
      </c>
      <c r="C52" s="44">
        <f>SUM(C46:C51)</f>
        <v>0</v>
      </c>
      <c r="D52" s="44">
        <f>SUM(D46:D51)</f>
        <v>0</v>
      </c>
    </row>
    <row r="53" spans="1:4">
      <c r="A53" s="32" t="s">
        <v>197</v>
      </c>
      <c r="B53" s="33" t="s">
        <v>198</v>
      </c>
      <c r="C53" s="44">
        <f>+C45+C52</f>
        <v>0</v>
      </c>
      <c r="D53" s="44">
        <f>+D45+D52</f>
        <v>0</v>
      </c>
    </row>
    <row r="54" spans="1:4">
      <c r="A54" s="28" t="s">
        <v>199</v>
      </c>
      <c r="B54" s="37" t="s">
        <v>200</v>
      </c>
      <c r="C54" s="38"/>
      <c r="D54" s="38"/>
    </row>
    <row r="55" spans="1:4">
      <c r="A55" s="39" t="s">
        <v>201</v>
      </c>
      <c r="B55" s="41" t="s">
        <v>98</v>
      </c>
      <c r="C55" s="46">
        <f>C56+C59</f>
        <v>0</v>
      </c>
      <c r="D55" s="46">
        <f>D56+D59</f>
        <v>0</v>
      </c>
    </row>
    <row r="56" spans="1:4">
      <c r="A56" s="28" t="s">
        <v>202</v>
      </c>
      <c r="B56" s="23" t="s">
        <v>203</v>
      </c>
      <c r="C56" s="25">
        <f>C57+C58</f>
        <v>0</v>
      </c>
      <c r="D56" s="25">
        <f>D57+D58</f>
        <v>0</v>
      </c>
    </row>
    <row r="57" spans="1:4">
      <c r="A57" s="28" t="s">
        <v>204</v>
      </c>
      <c r="B57" s="23" t="s">
        <v>205</v>
      </c>
      <c r="C57" s="36"/>
      <c r="D57" s="36"/>
    </row>
    <row r="58" spans="1:4">
      <c r="A58" s="28" t="s">
        <v>206</v>
      </c>
      <c r="B58" s="23" t="s">
        <v>207</v>
      </c>
      <c r="C58" s="36"/>
      <c r="D58" s="36"/>
    </row>
    <row r="59" spans="1:4">
      <c r="A59" s="28" t="s">
        <v>208</v>
      </c>
      <c r="B59" s="23" t="s">
        <v>99</v>
      </c>
      <c r="C59" s="36"/>
      <c r="D59" s="36"/>
    </row>
    <row r="60" spans="1:4">
      <c r="A60" s="28" t="s">
        <v>209</v>
      </c>
      <c r="B60" s="23" t="s">
        <v>100</v>
      </c>
      <c r="C60" s="36"/>
      <c r="D60" s="36"/>
    </row>
    <row r="61" spans="1:4" ht="25.5">
      <c r="A61" s="28" t="s">
        <v>210</v>
      </c>
      <c r="B61" s="23" t="s">
        <v>101</v>
      </c>
      <c r="C61" s="36"/>
      <c r="D61" s="36"/>
    </row>
    <row r="62" spans="1:4" ht="25.5">
      <c r="A62" s="28" t="s">
        <v>211</v>
      </c>
      <c r="B62" s="23" t="s">
        <v>102</v>
      </c>
      <c r="C62" s="36"/>
      <c r="D62" s="36"/>
    </row>
    <row r="63" spans="1:4">
      <c r="A63" s="28" t="s">
        <v>212</v>
      </c>
      <c r="B63" s="23" t="s">
        <v>103</v>
      </c>
      <c r="C63" s="36"/>
      <c r="D63" s="36"/>
    </row>
    <row r="64" spans="1:4">
      <c r="A64" s="28" t="s">
        <v>213</v>
      </c>
      <c r="B64" s="23" t="s">
        <v>117</v>
      </c>
      <c r="C64" s="36"/>
      <c r="D64" s="36"/>
    </row>
    <row r="65" spans="1:4">
      <c r="A65" s="28" t="s">
        <v>214</v>
      </c>
      <c r="B65" s="23"/>
      <c r="C65" s="36"/>
      <c r="D65" s="36"/>
    </row>
    <row r="66" spans="1:4">
      <c r="A66" s="32" t="s">
        <v>215</v>
      </c>
      <c r="B66" s="33" t="s">
        <v>216</v>
      </c>
      <c r="C66" s="44">
        <f>C55+C59+C60+C61+C62+C63+C64</f>
        <v>0</v>
      </c>
      <c r="D66" s="44">
        <f>D55+D59+D60+D61+D62+D63+D64</f>
        <v>0</v>
      </c>
    </row>
    <row r="67" spans="1:4">
      <c r="A67" s="32" t="s">
        <v>217</v>
      </c>
      <c r="B67" s="33" t="s">
        <v>218</v>
      </c>
      <c r="C67" s="44">
        <f>C53+C66</f>
        <v>0</v>
      </c>
      <c r="D67" s="44">
        <f>D53+D66</f>
        <v>0</v>
      </c>
    </row>
    <row r="69" spans="1:4">
      <c r="B69" s="16" t="str">
        <f>+RCA!B31</f>
        <v>Тайланг үнэн зөв гаргасан:</v>
      </c>
    </row>
    <row r="70" spans="1:4">
      <c r="B70" s="16" t="str">
        <f>+RCA!B32</f>
        <v>Гүйцэтгэх захирал</v>
      </c>
      <c r="C70" s="85" t="str">
        <f>+RCA!C32</f>
        <v>/Нэр/</v>
      </c>
      <c r="D70" s="85"/>
    </row>
    <row r="71" spans="1:4">
      <c r="B71" s="16" t="s">
        <v>220</v>
      </c>
      <c r="C71" s="86" t="s">
        <v>79</v>
      </c>
      <c r="D71" s="86"/>
    </row>
  </sheetData>
  <sheetProtection password="CA9F" sheet="1"/>
  <mergeCells count="4">
    <mergeCell ref="A1:D1"/>
    <mergeCell ref="A2:D2"/>
    <mergeCell ref="C70:D70"/>
    <mergeCell ref="C71:D7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6"/>
  <sheetViews>
    <sheetView workbookViewId="0">
      <pane xSplit="1" ySplit="4" topLeftCell="B29" activePane="bottomRight" state="frozen"/>
      <selection pane="topRight" activeCell="B1" sqref="B1"/>
      <selection pane="bottomLeft" activeCell="A5" sqref="A5"/>
      <selection pane="bottomRight" activeCell="C40" sqref="C40"/>
    </sheetView>
  </sheetViews>
  <sheetFormatPr defaultColWidth="9.140625" defaultRowHeight="12.75"/>
  <cols>
    <col min="1" max="1" width="5.7109375" style="30" customWidth="1"/>
    <col min="2" max="2" width="51.5703125" style="16" customWidth="1"/>
    <col min="3" max="3" width="20.7109375" style="16" customWidth="1"/>
    <col min="4" max="4" width="18.7109375" style="16" customWidth="1"/>
    <col min="5" max="16384" width="9.140625" style="16"/>
  </cols>
  <sheetData>
    <row r="1" spans="1:4">
      <c r="A1" s="85" t="s">
        <v>225</v>
      </c>
      <c r="B1" s="85"/>
      <c r="C1" s="85"/>
      <c r="D1" s="29"/>
    </row>
    <row r="2" spans="1:4">
      <c r="A2" s="87" t="str">
        <f>+BS!A2</f>
        <v>Үл хөдлөх эд хөрөнгө зуучлалын байгууллагын нэр</v>
      </c>
      <c r="B2" s="87"/>
      <c r="C2" s="87"/>
      <c r="D2" s="31"/>
    </row>
    <row r="3" spans="1:4">
      <c r="A3" s="42"/>
      <c r="B3" s="42"/>
      <c r="C3" s="53" t="str">
        <f>+BS!D3</f>
        <v>/мянган төгрөг/</v>
      </c>
    </row>
    <row r="4" spans="1:4">
      <c r="A4" s="54" t="s">
        <v>1</v>
      </c>
      <c r="B4" s="54" t="s">
        <v>104</v>
      </c>
      <c r="C4" s="55" t="str">
        <f>+BS!D4</f>
        <v>...-р сарын ...</v>
      </c>
    </row>
    <row r="5" spans="1:4">
      <c r="A5" s="54">
        <v>1</v>
      </c>
      <c r="B5" s="57" t="s">
        <v>226</v>
      </c>
      <c r="C5" s="63"/>
    </row>
    <row r="6" spans="1:4">
      <c r="A6" s="54">
        <v>2</v>
      </c>
      <c r="B6" s="57" t="s">
        <v>227</v>
      </c>
      <c r="C6" s="63"/>
    </row>
    <row r="7" spans="1:4">
      <c r="A7" s="61">
        <v>3</v>
      </c>
      <c r="B7" s="59" t="s">
        <v>228</v>
      </c>
      <c r="C7" s="60">
        <f>C5-C6</f>
        <v>0</v>
      </c>
    </row>
    <row r="8" spans="1:4">
      <c r="A8" s="54">
        <v>4</v>
      </c>
      <c r="B8" s="57" t="s">
        <v>105</v>
      </c>
      <c r="C8" s="64"/>
    </row>
    <row r="9" spans="1:4">
      <c r="A9" s="54">
        <v>5</v>
      </c>
      <c r="B9" s="57" t="s">
        <v>106</v>
      </c>
      <c r="C9" s="64"/>
    </row>
    <row r="10" spans="1:4">
      <c r="A10" s="54">
        <v>6</v>
      </c>
      <c r="B10" s="57" t="s">
        <v>107</v>
      </c>
      <c r="C10" s="64"/>
    </row>
    <row r="11" spans="1:4">
      <c r="A11" s="54">
        <v>7</v>
      </c>
      <c r="B11" s="57" t="s">
        <v>108</v>
      </c>
      <c r="C11" s="65"/>
    </row>
    <row r="12" spans="1:4">
      <c r="A12" s="54">
        <v>8</v>
      </c>
      <c r="B12" s="57" t="s">
        <v>109</v>
      </c>
      <c r="C12" s="65"/>
    </row>
    <row r="13" spans="1:4">
      <c r="A13" s="54">
        <v>9</v>
      </c>
      <c r="B13" s="57" t="s">
        <v>229</v>
      </c>
      <c r="C13" s="65"/>
    </row>
    <row r="14" spans="1:4">
      <c r="A14" s="54">
        <v>10</v>
      </c>
      <c r="B14" s="57" t="s">
        <v>224</v>
      </c>
      <c r="C14" s="65"/>
    </row>
    <row r="15" spans="1:4">
      <c r="A15" s="54">
        <v>11</v>
      </c>
      <c r="B15" s="57" t="s">
        <v>230</v>
      </c>
      <c r="C15" s="65"/>
    </row>
    <row r="16" spans="1:4">
      <c r="A16" s="54">
        <v>12</v>
      </c>
      <c r="B16" s="57" t="s">
        <v>110</v>
      </c>
      <c r="C16" s="65"/>
    </row>
    <row r="17" spans="1:3">
      <c r="A17" s="54">
        <v>13</v>
      </c>
      <c r="B17" s="57" t="s">
        <v>231</v>
      </c>
      <c r="C17" s="63"/>
    </row>
    <row r="18" spans="1:3">
      <c r="A18" s="54">
        <v>14</v>
      </c>
      <c r="B18" s="57" t="s">
        <v>232</v>
      </c>
      <c r="C18" s="65"/>
    </row>
    <row r="19" spans="1:3">
      <c r="A19" s="54">
        <v>15</v>
      </c>
      <c r="B19" s="57" t="s">
        <v>233</v>
      </c>
      <c r="C19" s="65"/>
    </row>
    <row r="20" spans="1:3">
      <c r="A20" s="54">
        <v>16</v>
      </c>
      <c r="B20" s="57" t="s">
        <v>234</v>
      </c>
      <c r="C20" s="65"/>
    </row>
    <row r="21" spans="1:3">
      <c r="A21" s="54">
        <v>17</v>
      </c>
      <c r="B21" s="57" t="s">
        <v>235</v>
      </c>
      <c r="C21" s="65"/>
    </row>
    <row r="22" spans="1:3">
      <c r="A22" s="61">
        <v>18</v>
      </c>
      <c r="B22" s="59" t="s">
        <v>236</v>
      </c>
      <c r="C22" s="60">
        <f>C7+C8+C9+C10+C11+C12-C13-C14-C15-C16+C17+C18+C19+C20+C21</f>
        <v>0</v>
      </c>
    </row>
    <row r="23" spans="1:3">
      <c r="A23" s="54">
        <v>19</v>
      </c>
      <c r="B23" s="58" t="s">
        <v>111</v>
      </c>
      <c r="C23" s="65"/>
    </row>
    <row r="24" spans="1:3">
      <c r="A24" s="61">
        <v>20</v>
      </c>
      <c r="B24" s="59" t="s">
        <v>112</v>
      </c>
      <c r="C24" s="60">
        <f>C22-C23</f>
        <v>0</v>
      </c>
    </row>
    <row r="25" spans="1:3" ht="25.5">
      <c r="A25" s="54">
        <v>21</v>
      </c>
      <c r="B25" s="56" t="s">
        <v>237</v>
      </c>
      <c r="C25" s="66"/>
    </row>
    <row r="26" spans="1:3">
      <c r="A26" s="61">
        <v>22</v>
      </c>
      <c r="B26" s="59" t="s">
        <v>113</v>
      </c>
      <c r="C26" s="60">
        <f>C24-C25</f>
        <v>0</v>
      </c>
    </row>
    <row r="27" spans="1:3">
      <c r="A27" s="54">
        <v>23</v>
      </c>
      <c r="B27" s="57" t="s">
        <v>114</v>
      </c>
      <c r="C27" s="64"/>
    </row>
    <row r="28" spans="1:3">
      <c r="A28" s="54"/>
      <c r="B28" s="57" t="s">
        <v>115</v>
      </c>
      <c r="C28" s="64"/>
    </row>
    <row r="29" spans="1:3">
      <c r="A29" s="54"/>
      <c r="B29" s="57" t="s">
        <v>238</v>
      </c>
      <c r="C29" s="66"/>
    </row>
    <row r="30" spans="1:3">
      <c r="A30" s="54"/>
      <c r="B30" s="57" t="s">
        <v>239</v>
      </c>
      <c r="C30" s="66"/>
    </row>
    <row r="31" spans="1:3">
      <c r="A31" s="54">
        <v>24</v>
      </c>
      <c r="B31" s="56" t="s">
        <v>116</v>
      </c>
      <c r="C31" s="64"/>
    </row>
    <row r="32" spans="1:3">
      <c r="A32" s="61">
        <v>25</v>
      </c>
      <c r="B32" s="59" t="s">
        <v>240</v>
      </c>
      <c r="C32" s="62">
        <v>0</v>
      </c>
    </row>
    <row r="33" spans="1:3">
      <c r="A33" s="16"/>
    </row>
    <row r="34" spans="1:3">
      <c r="B34" s="19" t="str">
        <f>+BS!B69</f>
        <v>Тайланг үнэн зөв гаргасан:</v>
      </c>
      <c r="C34" s="19"/>
    </row>
    <row r="35" spans="1:3">
      <c r="B35" s="19" t="str">
        <f>+BS!B70</f>
        <v>Гүйцэтгэх захирал</v>
      </c>
      <c r="C35" s="19" t="str">
        <f>+BS!C70</f>
        <v>/Нэр/</v>
      </c>
    </row>
    <row r="36" spans="1:3">
      <c r="B36" s="19" t="str">
        <f>+BS!B71</f>
        <v xml:space="preserve">Нягтлан бодогч </v>
      </c>
      <c r="C36" s="19" t="str">
        <f>+BS!C71</f>
        <v>/Нэр/</v>
      </c>
    </row>
  </sheetData>
  <sheetProtection password="CA9F" sheet="1" objects="1" scenarios="1"/>
  <mergeCells count="2">
    <mergeCell ref="A2:C2"/>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1"/>
  <sheetViews>
    <sheetView workbookViewId="0">
      <pane ySplit="3" topLeftCell="A58" activePane="bottomLeft" state="frozen"/>
      <selection pane="bottomLeft" activeCell="E64" sqref="E64"/>
    </sheetView>
  </sheetViews>
  <sheetFormatPr defaultColWidth="9.140625" defaultRowHeight="12.75"/>
  <cols>
    <col min="1" max="1" width="5.7109375" style="30" bestFit="1" customWidth="1"/>
    <col min="2" max="2" width="46" style="16" customWidth="1"/>
    <col min="3" max="3" width="15.7109375" style="16" customWidth="1"/>
    <col min="4" max="4" width="15.140625" style="16" customWidth="1"/>
    <col min="5" max="16384" width="9.140625" style="16"/>
  </cols>
  <sheetData>
    <row r="1" spans="1:4">
      <c r="A1" s="85" t="s">
        <v>291</v>
      </c>
      <c r="B1" s="85"/>
      <c r="C1" s="85"/>
      <c r="D1" s="85"/>
    </row>
    <row r="2" spans="1:4" ht="15" customHeight="1">
      <c r="A2" s="87" t="str">
        <f>+RCA!B2</f>
        <v>Үл хөдлөх эд хөрөнгө зуучлалын байгууллагын нэр</v>
      </c>
      <c r="B2" s="87"/>
      <c r="C2" s="87"/>
      <c r="D2" s="87"/>
    </row>
    <row r="3" spans="1:4">
      <c r="A3" s="18" t="s">
        <v>1</v>
      </c>
      <c r="B3" s="18" t="s">
        <v>104</v>
      </c>
      <c r="C3" s="18" t="str">
        <f>+BS!C4</f>
        <v xml:space="preserve">...-р сарын ... </v>
      </c>
      <c r="D3" s="18" t="str">
        <f>+BS!D4</f>
        <v>...-р сарын ...</v>
      </c>
    </row>
    <row r="4" spans="1:4" ht="25.5">
      <c r="A4" s="28" t="s">
        <v>124</v>
      </c>
      <c r="B4" s="24" t="s">
        <v>247</v>
      </c>
      <c r="C4" s="25"/>
      <c r="D4" s="25"/>
    </row>
    <row r="5" spans="1:4">
      <c r="A5" s="35" t="s">
        <v>125</v>
      </c>
      <c r="B5" s="33" t="s">
        <v>248</v>
      </c>
      <c r="C5" s="34">
        <f>SUM(C6:C11)</f>
        <v>0</v>
      </c>
      <c r="D5" s="34">
        <f>SUM(D6:D11)</f>
        <v>0</v>
      </c>
    </row>
    <row r="6" spans="1:4">
      <c r="A6" s="28" t="s">
        <v>126</v>
      </c>
      <c r="B6" s="23" t="s">
        <v>49</v>
      </c>
      <c r="C6" s="36"/>
      <c r="D6" s="36"/>
    </row>
    <row r="7" spans="1:4">
      <c r="A7" s="28" t="s">
        <v>128</v>
      </c>
      <c r="B7" s="23" t="s">
        <v>50</v>
      </c>
      <c r="C7" s="36"/>
      <c r="D7" s="36"/>
    </row>
    <row r="8" spans="1:4">
      <c r="A8" s="28" t="s">
        <v>129</v>
      </c>
      <c r="B8" s="23" t="s">
        <v>51</v>
      </c>
      <c r="C8" s="36"/>
      <c r="D8" s="36"/>
    </row>
    <row r="9" spans="1:4">
      <c r="A9" s="28" t="s">
        <v>131</v>
      </c>
      <c r="B9" s="23" t="s">
        <v>52</v>
      </c>
      <c r="C9" s="36"/>
      <c r="D9" s="36"/>
    </row>
    <row r="10" spans="1:4">
      <c r="A10" s="28" t="s">
        <v>132</v>
      </c>
      <c r="B10" s="23" t="s">
        <v>53</v>
      </c>
      <c r="C10" s="36"/>
      <c r="D10" s="36"/>
    </row>
    <row r="11" spans="1:4">
      <c r="A11" s="28" t="s">
        <v>134</v>
      </c>
      <c r="B11" s="23" t="s">
        <v>57</v>
      </c>
      <c r="C11" s="36"/>
      <c r="D11" s="36"/>
    </row>
    <row r="12" spans="1:4">
      <c r="A12" s="35" t="s">
        <v>141</v>
      </c>
      <c r="B12" s="33" t="s">
        <v>249</v>
      </c>
      <c r="C12" s="34">
        <f>SUM(C13:C21)</f>
        <v>0</v>
      </c>
      <c r="D12" s="34">
        <f>SUM(D13:D21)</f>
        <v>0</v>
      </c>
    </row>
    <row r="13" spans="1:4">
      <c r="A13" s="28" t="s">
        <v>142</v>
      </c>
      <c r="B13" s="23" t="s">
        <v>250</v>
      </c>
      <c r="C13" s="36"/>
      <c r="D13" s="36"/>
    </row>
    <row r="14" spans="1:4">
      <c r="A14" s="28" t="s">
        <v>144</v>
      </c>
      <c r="B14" s="23" t="s">
        <v>58</v>
      </c>
      <c r="C14" s="36"/>
      <c r="D14" s="36"/>
    </row>
    <row r="15" spans="1:4">
      <c r="A15" s="28" t="s">
        <v>146</v>
      </c>
      <c r="B15" s="23" t="s">
        <v>59</v>
      </c>
      <c r="C15" s="36"/>
      <c r="D15" s="36"/>
    </row>
    <row r="16" spans="1:4">
      <c r="A16" s="28" t="s">
        <v>148</v>
      </c>
      <c r="B16" s="23" t="s">
        <v>251</v>
      </c>
      <c r="C16" s="36"/>
      <c r="D16" s="36"/>
    </row>
    <row r="17" spans="1:4" ht="25.5">
      <c r="A17" s="28" t="s">
        <v>150</v>
      </c>
      <c r="B17" s="23" t="s">
        <v>60</v>
      </c>
      <c r="C17" s="36"/>
      <c r="D17" s="36"/>
    </row>
    <row r="18" spans="1:4">
      <c r="A18" s="28" t="s">
        <v>152</v>
      </c>
      <c r="B18" s="23" t="s">
        <v>252</v>
      </c>
      <c r="C18" s="36"/>
      <c r="D18" s="36"/>
    </row>
    <row r="19" spans="1:4">
      <c r="A19" s="28" t="s">
        <v>153</v>
      </c>
      <c r="B19" s="23" t="s">
        <v>253</v>
      </c>
      <c r="C19" s="36"/>
      <c r="D19" s="36"/>
    </row>
    <row r="20" spans="1:4">
      <c r="A20" s="28" t="s">
        <v>154</v>
      </c>
      <c r="B20" s="23" t="s">
        <v>254</v>
      </c>
      <c r="C20" s="36"/>
      <c r="D20" s="36"/>
    </row>
    <row r="21" spans="1:4">
      <c r="A21" s="28" t="s">
        <v>156</v>
      </c>
      <c r="B21" s="23" t="s">
        <v>61</v>
      </c>
      <c r="C21" s="36"/>
      <c r="D21" s="36"/>
    </row>
    <row r="22" spans="1:4" ht="25.5">
      <c r="A22" s="35" t="s">
        <v>159</v>
      </c>
      <c r="B22" s="33" t="s">
        <v>62</v>
      </c>
      <c r="C22" s="34">
        <f>C5-C12</f>
        <v>0</v>
      </c>
      <c r="D22" s="34">
        <f>D5-D12</f>
        <v>0</v>
      </c>
    </row>
    <row r="23" spans="1:4" ht="25.5">
      <c r="A23" s="28" t="s">
        <v>161</v>
      </c>
      <c r="B23" s="24" t="s">
        <v>255</v>
      </c>
      <c r="C23" s="36"/>
      <c r="D23" s="36"/>
    </row>
    <row r="24" spans="1:4">
      <c r="A24" s="28" t="s">
        <v>162</v>
      </c>
      <c r="B24" s="24" t="s">
        <v>248</v>
      </c>
      <c r="C24" s="36"/>
      <c r="D24" s="36"/>
    </row>
    <row r="25" spans="1:4">
      <c r="A25" s="28" t="s">
        <v>164</v>
      </c>
      <c r="B25" s="23" t="s">
        <v>63</v>
      </c>
      <c r="C25" s="36"/>
      <c r="D25" s="36"/>
    </row>
    <row r="26" spans="1:4">
      <c r="A26" s="28" t="s">
        <v>185</v>
      </c>
      <c r="B26" s="23" t="s">
        <v>64</v>
      </c>
      <c r="C26" s="36"/>
      <c r="D26" s="36"/>
    </row>
    <row r="27" spans="1:4">
      <c r="A27" s="28" t="s">
        <v>256</v>
      </c>
      <c r="B27" s="23" t="s">
        <v>54</v>
      </c>
      <c r="C27" s="36"/>
      <c r="D27" s="36"/>
    </row>
    <row r="28" spans="1:4">
      <c r="A28" s="28" t="s">
        <v>257</v>
      </c>
      <c r="B28" s="23" t="s">
        <v>65</v>
      </c>
      <c r="C28" s="36"/>
      <c r="D28" s="36"/>
    </row>
    <row r="29" spans="1:4" ht="25.5">
      <c r="A29" s="28" t="s">
        <v>258</v>
      </c>
      <c r="B29" s="23" t="s">
        <v>66</v>
      </c>
      <c r="C29" s="36"/>
      <c r="D29" s="36"/>
    </row>
    <row r="30" spans="1:4">
      <c r="A30" s="28" t="s">
        <v>259</v>
      </c>
      <c r="B30" s="23" t="s">
        <v>55</v>
      </c>
      <c r="C30" s="36"/>
      <c r="D30" s="36"/>
    </row>
    <row r="31" spans="1:4">
      <c r="A31" s="28" t="s">
        <v>260</v>
      </c>
      <c r="B31" s="23" t="s">
        <v>56</v>
      </c>
      <c r="C31" s="36"/>
      <c r="D31" s="36"/>
    </row>
    <row r="32" spans="1:4">
      <c r="A32" s="28" t="s">
        <v>261</v>
      </c>
      <c r="B32" s="23"/>
      <c r="C32" s="36"/>
      <c r="D32" s="36"/>
    </row>
    <row r="33" spans="1:4">
      <c r="A33" s="35" t="s">
        <v>262</v>
      </c>
      <c r="B33" s="33" t="s">
        <v>249</v>
      </c>
      <c r="C33" s="34">
        <f>SUM(C34:C39)</f>
        <v>0</v>
      </c>
      <c r="D33" s="34">
        <f>SUM(D34:D39)</f>
        <v>0</v>
      </c>
    </row>
    <row r="34" spans="1:4">
      <c r="A34" s="28" t="s">
        <v>263</v>
      </c>
      <c r="B34" s="23" t="s">
        <v>264</v>
      </c>
      <c r="C34" s="36"/>
      <c r="D34" s="36"/>
    </row>
    <row r="35" spans="1:4">
      <c r="A35" s="28" t="s">
        <v>265</v>
      </c>
      <c r="B35" s="23" t="s">
        <v>266</v>
      </c>
      <c r="C35" s="36"/>
      <c r="D35" s="36"/>
    </row>
    <row r="36" spans="1:4">
      <c r="A36" s="28" t="s">
        <v>267</v>
      </c>
      <c r="B36" s="23" t="s">
        <v>268</v>
      </c>
      <c r="C36" s="36"/>
      <c r="D36" s="36"/>
    </row>
    <row r="37" spans="1:4">
      <c r="A37" s="28" t="s">
        <v>269</v>
      </c>
      <c r="B37" s="23" t="s">
        <v>270</v>
      </c>
      <c r="C37" s="36"/>
      <c r="D37" s="36"/>
    </row>
    <row r="38" spans="1:4">
      <c r="A38" s="28" t="s">
        <v>271</v>
      </c>
      <c r="B38" s="23" t="s">
        <v>67</v>
      </c>
      <c r="C38" s="36"/>
      <c r="D38" s="36"/>
    </row>
    <row r="39" spans="1:4">
      <c r="A39" s="28" t="s">
        <v>272</v>
      </c>
      <c r="B39" s="23"/>
      <c r="C39" s="36"/>
      <c r="D39" s="36"/>
    </row>
    <row r="40" spans="1:4" ht="25.5">
      <c r="A40" s="35" t="s">
        <v>201</v>
      </c>
      <c r="B40" s="33" t="s">
        <v>68</v>
      </c>
      <c r="C40" s="34">
        <f>C24-C33</f>
        <v>0</v>
      </c>
      <c r="D40" s="34">
        <f>D24-D33</f>
        <v>0</v>
      </c>
    </row>
    <row r="41" spans="1:4" ht="25.5">
      <c r="A41" s="28" t="s">
        <v>223</v>
      </c>
      <c r="B41" s="24" t="s">
        <v>273</v>
      </c>
      <c r="C41" s="36"/>
      <c r="D41" s="36"/>
    </row>
    <row r="42" spans="1:4">
      <c r="A42" s="28" t="s">
        <v>274</v>
      </c>
      <c r="B42" s="24" t="s">
        <v>248</v>
      </c>
      <c r="C42" s="36"/>
      <c r="D42" s="36"/>
    </row>
    <row r="43" spans="1:4">
      <c r="A43" s="28" t="s">
        <v>275</v>
      </c>
      <c r="B43" s="23" t="s">
        <v>276</v>
      </c>
      <c r="C43" s="36"/>
      <c r="D43" s="36"/>
    </row>
    <row r="44" spans="1:4" ht="25.5">
      <c r="A44" s="28" t="s">
        <v>277</v>
      </c>
      <c r="B44" s="23" t="s">
        <v>69</v>
      </c>
      <c r="C44" s="36"/>
      <c r="D44" s="36"/>
    </row>
    <row r="45" spans="1:4">
      <c r="A45" s="28" t="s">
        <v>278</v>
      </c>
      <c r="B45" s="23" t="s">
        <v>70</v>
      </c>
      <c r="C45" s="36"/>
      <c r="D45" s="36"/>
    </row>
    <row r="46" spans="1:4">
      <c r="A46" s="28" t="s">
        <v>279</v>
      </c>
      <c r="B46" s="23"/>
      <c r="C46" s="36"/>
      <c r="D46" s="36"/>
    </row>
    <row r="47" spans="1:4">
      <c r="A47" s="28" t="s">
        <v>280</v>
      </c>
      <c r="B47" s="24" t="s">
        <v>249</v>
      </c>
      <c r="C47" s="36"/>
      <c r="D47" s="36"/>
    </row>
    <row r="48" spans="1:4">
      <c r="A48" s="28" t="s">
        <v>281</v>
      </c>
      <c r="B48" s="23" t="s">
        <v>71</v>
      </c>
      <c r="C48" s="36"/>
      <c r="D48" s="36"/>
    </row>
    <row r="49" spans="1:4">
      <c r="A49" s="28" t="s">
        <v>282</v>
      </c>
      <c r="B49" s="23" t="s">
        <v>283</v>
      </c>
      <c r="C49" s="36"/>
      <c r="D49" s="36"/>
    </row>
    <row r="50" spans="1:4">
      <c r="A50" s="28" t="s">
        <v>284</v>
      </c>
      <c r="B50" s="23" t="s">
        <v>72</v>
      </c>
      <c r="C50" s="36"/>
      <c r="D50" s="36"/>
    </row>
    <row r="51" spans="1:4">
      <c r="A51" s="28" t="s">
        <v>285</v>
      </c>
      <c r="B51" s="23" t="s">
        <v>73</v>
      </c>
      <c r="C51" s="36"/>
      <c r="D51" s="36"/>
    </row>
    <row r="52" spans="1:4">
      <c r="A52" s="28" t="s">
        <v>286</v>
      </c>
      <c r="B52" s="23"/>
      <c r="C52" s="36"/>
      <c r="D52" s="36"/>
    </row>
    <row r="53" spans="1:4" ht="25.5">
      <c r="A53" s="35" t="s">
        <v>287</v>
      </c>
      <c r="B53" s="33" t="s">
        <v>74</v>
      </c>
      <c r="C53" s="34">
        <f>C42-C47</f>
        <v>0</v>
      </c>
      <c r="D53" s="34">
        <f>D42-D47</f>
        <v>0</v>
      </c>
    </row>
    <row r="54" spans="1:4">
      <c r="A54" s="28" t="s">
        <v>243</v>
      </c>
      <c r="B54" s="23" t="s">
        <v>75</v>
      </c>
      <c r="C54" s="36"/>
      <c r="D54" s="36"/>
    </row>
    <row r="55" spans="1:4">
      <c r="A55" s="28" t="s">
        <v>288</v>
      </c>
      <c r="B55" s="24" t="s">
        <v>76</v>
      </c>
      <c r="C55" s="25">
        <f>C22+C40+C53</f>
        <v>0</v>
      </c>
      <c r="D55" s="25">
        <f>D22+D40+D53</f>
        <v>0</v>
      </c>
    </row>
    <row r="56" spans="1:4" ht="25.5">
      <c r="A56" s="28" t="s">
        <v>244</v>
      </c>
      <c r="B56" s="24" t="s">
        <v>289</v>
      </c>
      <c r="C56" s="25">
        <f>+BS!C7</f>
        <v>0</v>
      </c>
      <c r="D56" s="25">
        <f>+BS!D7</f>
        <v>0</v>
      </c>
    </row>
    <row r="57" spans="1:4" ht="25.5">
      <c r="A57" s="28" t="s">
        <v>245</v>
      </c>
      <c r="B57" s="24" t="s">
        <v>290</v>
      </c>
      <c r="C57" s="25">
        <f>+BS!C7</f>
        <v>0</v>
      </c>
      <c r="D57" s="25">
        <f>+BS!D7</f>
        <v>0</v>
      </c>
    </row>
    <row r="59" spans="1:4">
      <c r="B59" s="16" t="str">
        <f>+IS!B34</f>
        <v>Тайланг үнэн зөв гаргасан:</v>
      </c>
    </row>
    <row r="60" spans="1:4">
      <c r="B60" s="16" t="str">
        <f>+IS!B35</f>
        <v>Гүйцэтгэх захирал</v>
      </c>
      <c r="C60" s="85" t="str">
        <f>+IS!C35</f>
        <v>/Нэр/</v>
      </c>
      <c r="D60" s="85"/>
    </row>
    <row r="61" spans="1:4">
      <c r="B61" s="16" t="str">
        <f>+IS!B36</f>
        <v xml:space="preserve">Нягтлан бодогч </v>
      </c>
      <c r="C61" s="85" t="str">
        <f>+IS!C36</f>
        <v>/Нэр/</v>
      </c>
      <c r="D61" s="85"/>
    </row>
  </sheetData>
  <sheetProtection password="CA9F" sheet="1" objects="1" scenarios="1"/>
  <mergeCells count="4">
    <mergeCell ref="A1:D1"/>
    <mergeCell ref="A2:D2"/>
    <mergeCell ref="C61:D61"/>
    <mergeCell ref="C60:D6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8"/>
  <sheetViews>
    <sheetView workbookViewId="0">
      <pane xSplit="1" ySplit="4" topLeftCell="B5" activePane="bottomRight" state="frozen"/>
      <selection pane="topRight" activeCell="B1" sqref="B1"/>
      <selection pane="bottomLeft" activeCell="A5" sqref="A5"/>
      <selection pane="bottomRight" activeCell="C4" sqref="C4"/>
    </sheetView>
  </sheetViews>
  <sheetFormatPr defaultColWidth="9.140625" defaultRowHeight="15"/>
  <cols>
    <col min="1" max="1" width="5.7109375" style="69" customWidth="1"/>
    <col min="2" max="2" width="33.140625" style="1" customWidth="1"/>
    <col min="3" max="3" width="10.7109375" style="1" bestFit="1" customWidth="1"/>
    <col min="4" max="4" width="12.140625" style="1" customWidth="1"/>
    <col min="5" max="5" width="14.28515625" style="1" bestFit="1" customWidth="1"/>
    <col min="6" max="6" width="18" style="1" customWidth="1"/>
    <col min="7" max="7" width="16.7109375" style="1" customWidth="1"/>
    <col min="8" max="8" width="13.5703125" style="26" customWidth="1"/>
    <col min="9" max="9" width="13.42578125" style="1" customWidth="1"/>
    <col min="10" max="10" width="11.7109375" style="1" bestFit="1" customWidth="1"/>
    <col min="11" max="16384" width="9.140625" style="1"/>
  </cols>
  <sheetData>
    <row r="1" spans="1:10">
      <c r="A1" s="88" t="s">
        <v>246</v>
      </c>
      <c r="B1" s="88"/>
      <c r="C1" s="88"/>
      <c r="D1" s="88"/>
      <c r="E1" s="88"/>
      <c r="F1" s="88"/>
      <c r="G1" s="88"/>
      <c r="H1" s="88"/>
      <c r="I1" s="88"/>
      <c r="J1" s="88"/>
    </row>
    <row r="2" spans="1:10">
      <c r="A2" s="72"/>
      <c r="B2" s="16"/>
      <c r="C2" s="89" t="str">
        <f>+IS!A2</f>
        <v>Үл хөдлөх эд хөрөнгө зуучлалын байгууллагын нэр</v>
      </c>
      <c r="D2" s="89"/>
      <c r="E2" s="89"/>
      <c r="F2" s="89"/>
      <c r="G2" s="89"/>
      <c r="H2" s="42"/>
      <c r="I2" s="16"/>
      <c r="J2" s="16"/>
    </row>
    <row r="3" spans="1:10" ht="38.25">
      <c r="A3" s="67" t="s">
        <v>123</v>
      </c>
      <c r="B3" s="68" t="s">
        <v>104</v>
      </c>
      <c r="C3" s="68" t="s">
        <v>98</v>
      </c>
      <c r="D3" s="68" t="s">
        <v>99</v>
      </c>
      <c r="E3" s="68" t="s">
        <v>100</v>
      </c>
      <c r="F3" s="68" t="s">
        <v>101</v>
      </c>
      <c r="G3" s="68" t="s">
        <v>102</v>
      </c>
      <c r="H3" s="68" t="s">
        <v>103</v>
      </c>
      <c r="I3" s="68" t="s">
        <v>117</v>
      </c>
      <c r="J3" s="68" t="s">
        <v>118</v>
      </c>
    </row>
    <row r="4" spans="1:10">
      <c r="A4" s="67">
        <v>1</v>
      </c>
      <c r="B4" s="24" t="s">
        <v>242</v>
      </c>
      <c r="C4" s="36"/>
      <c r="D4" s="36"/>
      <c r="E4" s="36"/>
      <c r="F4" s="36"/>
      <c r="G4" s="36"/>
      <c r="H4" s="36"/>
      <c r="I4" s="36"/>
      <c r="J4" s="25">
        <f>SUM(C4:I4)</f>
        <v>0</v>
      </c>
    </row>
    <row r="5" spans="1:10" ht="25.5">
      <c r="A5" s="67">
        <v>2</v>
      </c>
      <c r="B5" s="23" t="s">
        <v>119</v>
      </c>
      <c r="C5" s="36"/>
      <c r="D5" s="36"/>
      <c r="E5" s="36"/>
      <c r="F5" s="36"/>
      <c r="G5" s="36"/>
      <c r="H5" s="36"/>
      <c r="I5" s="36"/>
      <c r="J5" s="25">
        <f t="shared" ref="J5:J20" si="0">SUM(C5:I5)</f>
        <v>0</v>
      </c>
    </row>
    <row r="6" spans="1:10">
      <c r="A6" s="73">
        <v>3</v>
      </c>
      <c r="B6" s="33" t="s">
        <v>241</v>
      </c>
      <c r="C6" s="34">
        <f>C4+C5</f>
        <v>0</v>
      </c>
      <c r="D6" s="34">
        <f t="shared" ref="D6:I6" si="1">D4+D5</f>
        <v>0</v>
      </c>
      <c r="E6" s="34">
        <f t="shared" si="1"/>
        <v>0</v>
      </c>
      <c r="F6" s="34">
        <f t="shared" si="1"/>
        <v>0</v>
      </c>
      <c r="G6" s="34">
        <f t="shared" si="1"/>
        <v>0</v>
      </c>
      <c r="H6" s="34">
        <f t="shared" si="1"/>
        <v>0</v>
      </c>
      <c r="I6" s="34">
        <f t="shared" si="1"/>
        <v>0</v>
      </c>
      <c r="J6" s="34">
        <f t="shared" si="0"/>
        <v>0</v>
      </c>
    </row>
    <row r="7" spans="1:10">
      <c r="A7" s="67">
        <v>4</v>
      </c>
      <c r="B7" s="23" t="s">
        <v>113</v>
      </c>
      <c r="C7" s="36"/>
      <c r="D7" s="36"/>
      <c r="E7" s="36"/>
      <c r="F7" s="36"/>
      <c r="G7" s="36"/>
      <c r="H7" s="36"/>
      <c r="I7" s="36"/>
      <c r="J7" s="25">
        <f t="shared" si="0"/>
        <v>0</v>
      </c>
    </row>
    <row r="8" spans="1:10">
      <c r="A8" s="67">
        <v>5</v>
      </c>
      <c r="B8" s="23" t="s">
        <v>114</v>
      </c>
      <c r="C8" s="36"/>
      <c r="D8" s="36"/>
      <c r="E8" s="36"/>
      <c r="F8" s="36"/>
      <c r="G8" s="36"/>
      <c r="H8" s="36"/>
      <c r="I8" s="36"/>
      <c r="J8" s="25">
        <f t="shared" si="0"/>
        <v>0</v>
      </c>
    </row>
    <row r="9" spans="1:10">
      <c r="A9" s="67">
        <v>6</v>
      </c>
      <c r="B9" s="23" t="s">
        <v>120</v>
      </c>
      <c r="C9" s="36"/>
      <c r="D9" s="36"/>
      <c r="E9" s="36"/>
      <c r="F9" s="36"/>
      <c r="G9" s="36"/>
      <c r="H9" s="36"/>
      <c r="I9" s="36"/>
      <c r="J9" s="25">
        <f t="shared" si="0"/>
        <v>0</v>
      </c>
    </row>
    <row r="10" spans="1:10">
      <c r="A10" s="67">
        <v>7</v>
      </c>
      <c r="B10" s="23" t="s">
        <v>121</v>
      </c>
      <c r="C10" s="36"/>
      <c r="D10" s="36"/>
      <c r="E10" s="36"/>
      <c r="F10" s="36"/>
      <c r="G10" s="36"/>
      <c r="H10" s="36"/>
      <c r="I10" s="36"/>
      <c r="J10" s="25">
        <f t="shared" si="0"/>
        <v>0</v>
      </c>
    </row>
    <row r="11" spans="1:10" ht="25.5">
      <c r="A11" s="67">
        <v>8</v>
      </c>
      <c r="B11" s="23" t="s">
        <v>122</v>
      </c>
      <c r="C11" s="36"/>
      <c r="D11" s="36"/>
      <c r="E11" s="36"/>
      <c r="F11" s="36"/>
      <c r="G11" s="36"/>
      <c r="H11" s="36"/>
      <c r="I11" s="36"/>
      <c r="J11" s="25">
        <f t="shared" si="0"/>
        <v>0</v>
      </c>
    </row>
    <row r="12" spans="1:10">
      <c r="A12" s="73">
        <v>9</v>
      </c>
      <c r="B12" s="33" t="s">
        <v>242</v>
      </c>
      <c r="C12" s="34">
        <f>SUM(C6:C11)</f>
        <v>0</v>
      </c>
      <c r="D12" s="34">
        <f t="shared" ref="D12:I12" si="2">SUM(D6:D11)</f>
        <v>0</v>
      </c>
      <c r="E12" s="34">
        <f t="shared" si="2"/>
        <v>0</v>
      </c>
      <c r="F12" s="34">
        <f t="shared" si="2"/>
        <v>0</v>
      </c>
      <c r="G12" s="34">
        <f t="shared" si="2"/>
        <v>0</v>
      </c>
      <c r="H12" s="34">
        <f t="shared" si="2"/>
        <v>0</v>
      </c>
      <c r="I12" s="34">
        <f t="shared" si="2"/>
        <v>0</v>
      </c>
      <c r="J12" s="34">
        <f t="shared" si="0"/>
        <v>0</v>
      </c>
    </row>
    <row r="13" spans="1:10" ht="25.5">
      <c r="A13" s="67">
        <v>10</v>
      </c>
      <c r="B13" s="23" t="s">
        <v>119</v>
      </c>
      <c r="C13" s="36"/>
      <c r="D13" s="36"/>
      <c r="E13" s="36"/>
      <c r="F13" s="36"/>
      <c r="G13" s="36"/>
      <c r="H13" s="36"/>
      <c r="I13" s="36"/>
      <c r="J13" s="25">
        <f t="shared" si="0"/>
        <v>0</v>
      </c>
    </row>
    <row r="14" spans="1:10">
      <c r="A14" s="73">
        <v>11</v>
      </c>
      <c r="B14" s="33" t="s">
        <v>241</v>
      </c>
      <c r="C14" s="34">
        <f>C12+C13</f>
        <v>0</v>
      </c>
      <c r="D14" s="34">
        <f t="shared" ref="D14:I14" si="3">D12+D13</f>
        <v>0</v>
      </c>
      <c r="E14" s="34">
        <f t="shared" si="3"/>
        <v>0</v>
      </c>
      <c r="F14" s="34">
        <f t="shared" si="3"/>
        <v>0</v>
      </c>
      <c r="G14" s="34">
        <f t="shared" si="3"/>
        <v>0</v>
      </c>
      <c r="H14" s="34">
        <f t="shared" si="3"/>
        <v>0</v>
      </c>
      <c r="I14" s="34">
        <f t="shared" si="3"/>
        <v>0</v>
      </c>
      <c r="J14" s="34">
        <f t="shared" si="0"/>
        <v>0</v>
      </c>
    </row>
    <row r="15" spans="1:10">
      <c r="A15" s="67">
        <v>12</v>
      </c>
      <c r="B15" s="23" t="s">
        <v>113</v>
      </c>
      <c r="C15" s="36"/>
      <c r="D15" s="36"/>
      <c r="E15" s="36"/>
      <c r="F15" s="36"/>
      <c r="G15" s="36"/>
      <c r="H15" s="36"/>
      <c r="I15" s="36"/>
      <c r="J15" s="25">
        <f t="shared" si="0"/>
        <v>0</v>
      </c>
    </row>
    <row r="16" spans="1:10">
      <c r="A16" s="67">
        <v>13</v>
      </c>
      <c r="B16" s="23" t="s">
        <v>114</v>
      </c>
      <c r="C16" s="36"/>
      <c r="D16" s="36"/>
      <c r="E16" s="36"/>
      <c r="F16" s="36"/>
      <c r="G16" s="36"/>
      <c r="H16" s="36"/>
      <c r="I16" s="36"/>
      <c r="J16" s="25">
        <f t="shared" si="0"/>
        <v>0</v>
      </c>
    </row>
    <row r="17" spans="1:10">
      <c r="A17" s="67">
        <v>14</v>
      </c>
      <c r="B17" s="23" t="s">
        <v>120</v>
      </c>
      <c r="C17" s="36"/>
      <c r="D17" s="36"/>
      <c r="E17" s="36"/>
      <c r="F17" s="36"/>
      <c r="G17" s="36"/>
      <c r="H17" s="36"/>
      <c r="I17" s="36"/>
      <c r="J17" s="25">
        <f t="shared" si="0"/>
        <v>0</v>
      </c>
    </row>
    <row r="18" spans="1:10">
      <c r="A18" s="67">
        <v>15</v>
      </c>
      <c r="B18" s="23" t="s">
        <v>121</v>
      </c>
      <c r="C18" s="36"/>
      <c r="D18" s="36"/>
      <c r="E18" s="36"/>
      <c r="F18" s="36"/>
      <c r="G18" s="36"/>
      <c r="H18" s="36"/>
      <c r="I18" s="36"/>
      <c r="J18" s="25">
        <f t="shared" si="0"/>
        <v>0</v>
      </c>
    </row>
    <row r="19" spans="1:10" ht="25.5">
      <c r="A19" s="67">
        <v>16</v>
      </c>
      <c r="B19" s="23" t="s">
        <v>122</v>
      </c>
      <c r="C19" s="36"/>
      <c r="D19" s="36"/>
      <c r="E19" s="36"/>
      <c r="F19" s="36"/>
      <c r="G19" s="36"/>
      <c r="H19" s="36"/>
      <c r="I19" s="36"/>
      <c r="J19" s="25">
        <f t="shared" si="0"/>
        <v>0</v>
      </c>
    </row>
    <row r="20" spans="1:10">
      <c r="A20" s="73">
        <v>17</v>
      </c>
      <c r="B20" s="33" t="s">
        <v>242</v>
      </c>
      <c r="C20" s="34">
        <f>SUM(C14:C19)</f>
        <v>0</v>
      </c>
      <c r="D20" s="34">
        <f t="shared" ref="D20:I20" si="4">SUM(D14:D19)</f>
        <v>0</v>
      </c>
      <c r="E20" s="34">
        <f t="shared" si="4"/>
        <v>0</v>
      </c>
      <c r="F20" s="34">
        <f t="shared" si="4"/>
        <v>0</v>
      </c>
      <c r="G20" s="34">
        <f t="shared" si="4"/>
        <v>0</v>
      </c>
      <c r="H20" s="34">
        <f t="shared" si="4"/>
        <v>0</v>
      </c>
      <c r="I20" s="34">
        <f t="shared" si="4"/>
        <v>0</v>
      </c>
      <c r="J20" s="34">
        <f t="shared" si="0"/>
        <v>0</v>
      </c>
    </row>
    <row r="22" spans="1:10">
      <c r="B22" s="16" t="str">
        <f>+IS!B34</f>
        <v>Тайланг үнэн зөв гаргасан:</v>
      </c>
      <c r="C22" s="70"/>
    </row>
    <row r="23" spans="1:10">
      <c r="B23" s="16" t="str">
        <f>+IS!B35</f>
        <v>Гүйцэтгэх захирал</v>
      </c>
      <c r="C23" s="85" t="str">
        <f>+IS!C35</f>
        <v>/Нэр/</v>
      </c>
      <c r="D23" s="85"/>
    </row>
    <row r="24" spans="1:10">
      <c r="B24" s="16" t="str">
        <f>+IS!B36</f>
        <v xml:space="preserve">Нягтлан бодогч </v>
      </c>
      <c r="C24" s="85" t="str">
        <f>+IS!C36</f>
        <v>/Нэр/</v>
      </c>
      <c r="D24" s="85"/>
    </row>
    <row r="25" spans="1:10">
      <c r="C25" s="71"/>
    </row>
    <row r="26" spans="1:10">
      <c r="C26" s="71"/>
    </row>
    <row r="27" spans="1:10">
      <c r="C27" s="71"/>
    </row>
    <row r="28" spans="1:10">
      <c r="C28" s="71"/>
    </row>
    <row r="29" spans="1:10">
      <c r="C29" s="71"/>
    </row>
    <row r="30" spans="1:10">
      <c r="C30" s="70"/>
    </row>
    <row r="31" spans="1:10">
      <c r="C31" s="71"/>
    </row>
    <row r="32" spans="1:10">
      <c r="C32" s="70"/>
    </row>
    <row r="33" spans="3:3">
      <c r="C33" s="71"/>
    </row>
    <row r="34" spans="3:3">
      <c r="C34" s="71"/>
    </row>
    <row r="35" spans="3:3">
      <c r="C35" s="71"/>
    </row>
    <row r="36" spans="3:3">
      <c r="C36" s="71"/>
    </row>
    <row r="37" spans="3:3">
      <c r="C37" s="71"/>
    </row>
    <row r="38" spans="3:3">
      <c r="C38" s="70"/>
    </row>
  </sheetData>
  <sheetProtection password="CA9F" sheet="1" objects="1" scenarios="1"/>
  <mergeCells count="4">
    <mergeCell ref="A1:J1"/>
    <mergeCell ref="C2:G2"/>
    <mergeCell ref="C23:D23"/>
    <mergeCell ref="C24:D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vt:lpstr>
      <vt:lpstr>RCA</vt:lpstr>
      <vt:lpstr>BS</vt:lpstr>
      <vt:lpstr>IS</vt:lpstr>
      <vt:lpstr>CFS</vt:lpstr>
      <vt:lpstr>SRE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Munkhbat</dc:creator>
  <cp:lastModifiedBy>Mining</cp:lastModifiedBy>
  <dcterms:created xsi:type="dcterms:W3CDTF">2020-06-25T03:57:12Z</dcterms:created>
  <dcterms:modified xsi:type="dcterms:W3CDTF">2022-01-10T00:41:01Z</dcterms:modified>
</cp:coreProperties>
</file>