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Хуваарь" sheetId="10" r:id="rId1"/>
    <sheet name="Маягт2" sheetId="4" r:id="rId2"/>
    <sheet name="Маягт3" sheetId="5" r:id="rId3"/>
    <sheet name="Маягт4" sheetId="6" r:id="rId4"/>
  </sheets>
  <calcPr calcId="124519"/>
</workbook>
</file>

<file path=xl/calcChain.xml><?xml version="1.0" encoding="utf-8"?>
<calcChain xmlns="http://schemas.openxmlformats.org/spreadsheetml/2006/main">
  <c r="M12" i="6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11"/>
  <c r="M34"/>
  <c r="L34"/>
  <c r="K34"/>
  <c r="D34"/>
  <c r="E34"/>
  <c r="F34"/>
  <c r="G34"/>
  <c r="H34"/>
  <c r="I34"/>
  <c r="J34"/>
  <c r="C34"/>
  <c r="J212" i="4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L212"/>
  <c r="M212"/>
  <c r="N212"/>
  <c r="O212"/>
  <c r="P212"/>
  <c r="Q212"/>
  <c r="R212"/>
  <c r="S212"/>
  <c r="T212"/>
  <c r="U212"/>
  <c r="V212"/>
  <c r="W212"/>
  <c r="X212"/>
  <c r="I12"/>
  <c r="I212" s="1"/>
  <c r="C41" i="6"/>
  <c r="G223" i="5"/>
  <c r="F223"/>
  <c r="H223"/>
  <c r="I223"/>
  <c r="J223"/>
  <c r="E223"/>
  <c r="D223"/>
  <c r="C223"/>
  <c r="H212" i="4"/>
  <c r="G212"/>
  <c r="C212" l="1"/>
  <c r="D212" l="1"/>
  <c r="E212"/>
  <c r="F212"/>
  <c r="K212"/>
  <c r="C6" i="5" l="1"/>
  <c r="C5" i="6" s="1"/>
  <c r="C7" i="5"/>
  <c r="C6" i="6" s="1"/>
  <c r="C5" i="5"/>
  <c r="C4" i="6" s="1"/>
  <c r="D4"/>
  <c r="D6" i="5"/>
  <c r="D5" i="6" s="1"/>
  <c r="D5" i="5"/>
  <c r="F40" i="6"/>
  <c r="F39"/>
  <c r="F229" i="5"/>
  <c r="F228"/>
  <c r="H11" i="10"/>
  <c r="H18" s="1"/>
  <c r="H25" s="1"/>
  <c r="H32" s="1"/>
  <c r="H39" s="1"/>
  <c r="H46" s="1"/>
  <c r="H53" s="1"/>
  <c r="H60" s="1"/>
  <c r="H67" s="1"/>
  <c r="H74" s="1"/>
  <c r="H81" s="1"/>
  <c r="H88" s="1"/>
  <c r="H95" s="1"/>
  <c r="H102" s="1"/>
  <c r="H109" s="1"/>
  <c r="H116" s="1"/>
  <c r="H123" s="1"/>
  <c r="H130" s="1"/>
  <c r="H137" s="1"/>
  <c r="H144" s="1"/>
  <c r="H151" s="1"/>
  <c r="H158" s="1"/>
  <c r="H165" s="1"/>
  <c r="H172" s="1"/>
  <c r="H179" s="1"/>
  <c r="H186" s="1"/>
  <c r="H193" s="1"/>
  <c r="H200" s="1"/>
  <c r="H207" s="1"/>
  <c r="H214" s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D73"/>
  <c r="G73"/>
  <c r="D74"/>
  <c r="G74"/>
  <c r="D75"/>
  <c r="G75"/>
  <c r="D76"/>
  <c r="G76"/>
  <c r="D77"/>
  <c r="G77"/>
  <c r="D78"/>
  <c r="G78"/>
  <c r="D79"/>
  <c r="G79"/>
  <c r="D80"/>
  <c r="G80"/>
  <c r="D81"/>
  <c r="G81"/>
  <c r="D82"/>
  <c r="G82"/>
  <c r="D83"/>
  <c r="G83"/>
  <c r="D84"/>
  <c r="G84"/>
  <c r="D85"/>
  <c r="G85"/>
  <c r="D86"/>
  <c r="G86"/>
  <c r="D87"/>
  <c r="G87"/>
  <c r="D88"/>
  <c r="G88"/>
  <c r="D89"/>
  <c r="G89"/>
  <c r="D90"/>
  <c r="G90"/>
  <c r="D91"/>
  <c r="G91"/>
  <c r="D92"/>
  <c r="G92"/>
  <c r="D93"/>
  <c r="G93"/>
  <c r="D94"/>
  <c r="G94"/>
  <c r="D95"/>
  <c r="G95"/>
  <c r="D96"/>
  <c r="G96"/>
  <c r="D97"/>
  <c r="G97"/>
  <c r="D98"/>
  <c r="G98"/>
  <c r="D99"/>
  <c r="G99"/>
  <c r="D100"/>
  <c r="G100"/>
  <c r="D101"/>
  <c r="G101"/>
  <c r="D102"/>
  <c r="G102"/>
  <c r="D103"/>
  <c r="G103"/>
  <c r="D104"/>
  <c r="G104"/>
  <c r="D105"/>
  <c r="G105"/>
  <c r="D106"/>
  <c r="G106"/>
  <c r="D107"/>
  <c r="G107"/>
  <c r="D108"/>
  <c r="G108"/>
  <c r="D109"/>
  <c r="G109"/>
  <c r="D110"/>
  <c r="G110"/>
  <c r="D111"/>
  <c r="G111"/>
  <c r="D112"/>
  <c r="G112"/>
  <c r="D113"/>
  <c r="G113"/>
  <c r="D114"/>
  <c r="G114"/>
  <c r="D115"/>
  <c r="G115"/>
  <c r="D116"/>
  <c r="G116"/>
  <c r="D117"/>
  <c r="G117"/>
  <c r="D118"/>
  <c r="G118"/>
  <c r="D119"/>
  <c r="G119"/>
  <c r="D120"/>
  <c r="G120"/>
  <c r="D121"/>
  <c r="G121"/>
  <c r="D122"/>
  <c r="G122"/>
  <c r="D123"/>
  <c r="G123"/>
  <c r="D124"/>
  <c r="G124"/>
  <c r="D125"/>
  <c r="G125"/>
  <c r="D126"/>
  <c r="G126"/>
  <c r="D127"/>
  <c r="G127"/>
  <c r="D128"/>
  <c r="G128"/>
  <c r="D129"/>
  <c r="G129"/>
  <c r="D130"/>
  <c r="G130"/>
  <c r="D131"/>
  <c r="G131"/>
  <c r="D132"/>
  <c r="G132"/>
  <c r="D133"/>
  <c r="G133"/>
  <c r="D134"/>
  <c r="G134"/>
  <c r="D135"/>
  <c r="G135"/>
  <c r="D136"/>
  <c r="G136"/>
  <c r="D137"/>
  <c r="G137"/>
  <c r="D138"/>
  <c r="G138"/>
  <c r="D139"/>
  <c r="G139"/>
  <c r="D140"/>
  <c r="G140"/>
  <c r="D141"/>
  <c r="G141"/>
  <c r="D142"/>
  <c r="G142"/>
  <c r="D143"/>
  <c r="G143"/>
  <c r="D144"/>
  <c r="G144"/>
  <c r="D145"/>
  <c r="G145"/>
  <c r="D146"/>
  <c r="G146"/>
  <c r="D147"/>
  <c r="G147"/>
  <c r="D148"/>
  <c r="G148"/>
  <c r="D149"/>
  <c r="G149"/>
  <c r="D150"/>
  <c r="G150"/>
  <c r="D151"/>
  <c r="G151"/>
  <c r="D152"/>
  <c r="G152"/>
  <c r="D153"/>
  <c r="G153"/>
  <c r="D154"/>
  <c r="G154"/>
  <c r="D155"/>
  <c r="G155"/>
  <c r="D156"/>
  <c r="G156"/>
  <c r="D157"/>
  <c r="G157"/>
  <c r="D158"/>
  <c r="G158"/>
  <c r="D159"/>
  <c r="G159"/>
  <c r="D160"/>
  <c r="G160"/>
  <c r="D161"/>
  <c r="G161"/>
  <c r="D162"/>
  <c r="G162"/>
  <c r="D163"/>
  <c r="G163"/>
  <c r="D164"/>
  <c r="G164"/>
  <c r="D165"/>
  <c r="G165"/>
  <c r="D166"/>
  <c r="G166"/>
  <c r="D167"/>
  <c r="G167"/>
  <c r="D168"/>
  <c r="G168"/>
  <c r="D169"/>
  <c r="G169"/>
  <c r="D170"/>
  <c r="G170"/>
  <c r="D171"/>
  <c r="G171"/>
  <c r="D172"/>
  <c r="G172"/>
  <c r="D173"/>
  <c r="G173"/>
  <c r="D174"/>
  <c r="G174"/>
  <c r="D175"/>
  <c r="G175"/>
  <c r="D176"/>
  <c r="G176"/>
  <c r="D177"/>
  <c r="G177"/>
  <c r="D178"/>
  <c r="G178"/>
  <c r="D179"/>
  <c r="G179"/>
  <c r="D180"/>
  <c r="G180"/>
  <c r="D181"/>
  <c r="G181"/>
  <c r="D182"/>
  <c r="G182"/>
  <c r="D183"/>
  <c r="G183"/>
  <c r="D184"/>
  <c r="G184"/>
  <c r="D185"/>
  <c r="G185"/>
  <c r="D186"/>
  <c r="G186"/>
  <c r="D187"/>
  <c r="G187"/>
  <c r="D188"/>
  <c r="G188"/>
  <c r="D189"/>
  <c r="G189"/>
  <c r="D190"/>
  <c r="G190"/>
  <c r="D191"/>
  <c r="G191"/>
  <c r="D192"/>
  <c r="G192"/>
  <c r="D193"/>
  <c r="G193"/>
  <c r="D194"/>
  <c r="G194"/>
  <c r="D195"/>
  <c r="G195"/>
  <c r="D196"/>
  <c r="G196"/>
  <c r="D197"/>
  <c r="G197"/>
  <c r="D198"/>
  <c r="G198"/>
  <c r="D199"/>
  <c r="G199"/>
  <c r="D200"/>
  <c r="G200"/>
  <c r="D201"/>
  <c r="G201"/>
  <c r="D202"/>
  <c r="G202"/>
  <c r="D203"/>
  <c r="G203"/>
  <c r="D204"/>
  <c r="G204"/>
  <c r="D205"/>
  <c r="G205"/>
  <c r="D206"/>
  <c r="G206"/>
  <c r="D207"/>
  <c r="G207"/>
  <c r="D208"/>
  <c r="G208"/>
  <c r="D209"/>
  <c r="G209"/>
  <c r="D210"/>
  <c r="G210"/>
  <c r="D211"/>
  <c r="G211"/>
  <c r="D212"/>
  <c r="G212"/>
  <c r="D213"/>
  <c r="G213"/>
  <c r="D214"/>
  <c r="G214"/>
  <c r="D215"/>
  <c r="G215"/>
  <c r="D216"/>
  <c r="G216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D57"/>
  <c r="G57"/>
  <c r="D58"/>
  <c r="G58"/>
  <c r="D59"/>
  <c r="G59"/>
  <c r="D60"/>
  <c r="G60"/>
  <c r="D61"/>
  <c r="G61"/>
  <c r="D62"/>
  <c r="G62"/>
  <c r="D63"/>
  <c r="G63"/>
  <c r="D64"/>
  <c r="G64"/>
  <c r="D65"/>
  <c r="G65"/>
  <c r="D66"/>
  <c r="G66"/>
  <c r="D67"/>
  <c r="G67"/>
  <c r="D68"/>
  <c r="G68"/>
  <c r="D69"/>
  <c r="G69"/>
  <c r="D70"/>
  <c r="G70"/>
  <c r="D71"/>
  <c r="G71"/>
  <c r="D72"/>
  <c r="G72"/>
  <c r="D29"/>
  <c r="G29"/>
  <c r="D30"/>
  <c r="G30"/>
  <c r="D31"/>
  <c r="G31"/>
  <c r="D32"/>
  <c r="G32"/>
  <c r="D33"/>
  <c r="G33"/>
  <c r="D34"/>
  <c r="G34"/>
  <c r="D35"/>
  <c r="G35"/>
  <c r="D36"/>
  <c r="G36"/>
  <c r="D37"/>
  <c r="G37"/>
  <c r="D38"/>
  <c r="G38"/>
  <c r="D39"/>
  <c r="G39"/>
  <c r="D40"/>
  <c r="G40"/>
  <c r="D41"/>
  <c r="G41"/>
  <c r="D42"/>
  <c r="G42"/>
  <c r="D43"/>
  <c r="G43"/>
  <c r="D44"/>
  <c r="G44"/>
  <c r="D45"/>
  <c r="G45"/>
  <c r="D46"/>
  <c r="G46"/>
  <c r="D47"/>
  <c r="G47"/>
  <c r="D11"/>
  <c r="G11"/>
  <c r="D12"/>
  <c r="G12"/>
  <c r="D13"/>
  <c r="G13"/>
  <c r="D14"/>
  <c r="G14"/>
  <c r="D15"/>
  <c r="G15"/>
  <c r="D16"/>
  <c r="G16"/>
  <c r="D17"/>
  <c r="G17"/>
  <c r="D18"/>
  <c r="G18"/>
  <c r="D19"/>
  <c r="G19"/>
  <c r="D20"/>
  <c r="G20"/>
  <c r="D21"/>
  <c r="G21"/>
  <c r="D22"/>
  <c r="G22"/>
  <c r="D23"/>
  <c r="G23"/>
  <c r="D24"/>
  <c r="G24"/>
  <c r="D25"/>
  <c r="G25"/>
  <c r="D26"/>
  <c r="G26"/>
  <c r="D27"/>
  <c r="G27"/>
  <c r="D28"/>
  <c r="G28"/>
  <c r="D4"/>
  <c r="G4"/>
  <c r="D5"/>
  <c r="G5"/>
  <c r="D6"/>
  <c r="G6"/>
  <c r="D7"/>
  <c r="G7"/>
  <c r="D8"/>
  <c r="G8"/>
  <c r="D9"/>
  <c r="G9"/>
  <c r="D10"/>
  <c r="G10"/>
  <c r="I207" l="1"/>
  <c r="I200"/>
  <c r="I193"/>
  <c r="I186"/>
  <c r="I179"/>
  <c r="I172"/>
  <c r="I165"/>
  <c r="I158"/>
  <c r="I151"/>
  <c r="I144"/>
  <c r="I137"/>
  <c r="I130"/>
  <c r="I123"/>
  <c r="I116"/>
  <c r="I109"/>
  <c r="I102"/>
  <c r="I95"/>
  <c r="I88"/>
  <c r="I81"/>
  <c r="I74"/>
  <c r="I67"/>
  <c r="I60"/>
  <c r="I53"/>
  <c r="I46"/>
  <c r="I39"/>
  <c r="I32"/>
  <c r="I25"/>
  <c r="I18"/>
  <c r="I11"/>
  <c r="I4"/>
  <c r="E7" i="4" s="1"/>
  <c r="D7" i="5" l="1"/>
  <c r="D6" i="6" s="1"/>
</calcChain>
</file>

<file path=xl/sharedStrings.xml><?xml version="1.0" encoding="utf-8"?>
<sst xmlns="http://schemas.openxmlformats.org/spreadsheetml/2006/main" count="521" uniqueCount="76">
  <si>
    <t>Дугаар</t>
  </si>
  <si>
    <t>Огноо</t>
  </si>
  <si>
    <t>(Тамга)</t>
  </si>
  <si>
    <t>д/д</t>
  </si>
  <si>
    <t>Худалдах захиалгын мэдээлэл</t>
  </si>
  <si>
    <t>Худалдан авах захиалгын мэдээлэл</t>
  </si>
  <si>
    <t>Арилжааны мэдээлэл</t>
  </si>
  <si>
    <t>Харилцагчийн нэр</t>
  </si>
  <si>
    <t>Регистрийн дугаар</t>
  </si>
  <si>
    <t>Харилцагчийн данс</t>
  </si>
  <si>
    <t>Захиалгын дугаар</t>
  </si>
  <si>
    <t>Захиалгын төрөл</t>
  </si>
  <si>
    <t>Брокерийн нэр</t>
  </si>
  <si>
    <t>Агуулахын код</t>
  </si>
  <si>
    <t>Хэлцлийн дугаар</t>
  </si>
  <si>
    <t>Барааны код</t>
  </si>
  <si>
    <t>Барааны нэр</t>
  </si>
  <si>
    <t>Үнийн дүн</t>
  </si>
  <si>
    <t>ХААБ-ИЙН АРИЛЖААНЫ ТАЙЛАН</t>
  </si>
  <si>
    <t xml:space="preserve"> Хорооны зохицуулалтын үйлчилгээний хөлс</t>
  </si>
  <si>
    <t>Шилжүүлсэн данс</t>
  </si>
  <si>
    <t>Тайлбар</t>
  </si>
  <si>
    <t>ХААБ-ИЙН ЗОХИЦУУЛАЛТЫН ҮЙЛЧИЛГЭЭНИЙ ХӨЛСИЙН ТАЙЛАН</t>
  </si>
  <si>
    <t>Mon</t>
  </si>
  <si>
    <t>Tue</t>
  </si>
  <si>
    <t>Wed</t>
  </si>
  <si>
    <t>Thu</t>
  </si>
  <si>
    <t>Fri</t>
  </si>
  <si>
    <t>Sat</t>
  </si>
  <si>
    <t>Sun</t>
  </si>
  <si>
    <t>Он</t>
  </si>
  <si>
    <t>Сар</t>
  </si>
  <si>
    <t>Өдөр</t>
  </si>
  <si>
    <t>Гараг</t>
  </si>
  <si>
    <t>Улирал</t>
  </si>
  <si>
    <t>III</t>
  </si>
  <si>
    <t>IV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</si>
  <si>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</si>
  <si>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</si>
  <si>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</si>
  <si>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/</t>
  </si>
  <si>
    <t>Тайланг үнэн зөв гаргасан:</t>
  </si>
  <si>
    <t>/төгрөгөөр/</t>
  </si>
  <si>
    <t>Долоо хоногийн дугаар</t>
  </si>
  <si>
    <t>Долоо хоногийн дугаар:</t>
  </si>
  <si>
    <t>Он.сар.өдөр</t>
  </si>
  <si>
    <t>.</t>
  </si>
  <si>
    <t>-</t>
  </si>
  <si>
    <t>2014.12.29-2014.12.31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</si>
  <si>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</si>
  <si>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2.
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</si>
  <si>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3.
</t>
  </si>
  <si>
    <t>ХААБ-ИЙН БИЕЛЭЭГҮЙ ЗАХИАЛГЫН МЭДЭЭЛЭЛ</t>
  </si>
  <si>
    <t>Захиалгын:</t>
  </si>
  <si>
    <t>Барааны:</t>
  </si>
  <si>
    <t>Богцын:</t>
  </si>
  <si>
    <t>Нийт мөнгөн дүн</t>
  </si>
  <si>
    <t>Төрөл</t>
  </si>
  <si>
    <t>Код</t>
  </si>
  <si>
    <t>Нэр</t>
  </si>
  <si>
    <t>Үнэ</t>
  </si>
  <si>
    <t>Захиалгын 
дугаар</t>
  </si>
  <si>
    <t>Захиалгын 
төрөл</t>
  </si>
  <si>
    <t>Хэлцлийн 
дугаар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</si>
  <si>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4.
</t>
  </si>
  <si>
    <t xml:space="preserve"> </t>
  </si>
  <si>
    <t>Арилжааны 
нийт дүн</t>
  </si>
  <si>
    <t>ХААБ-ийн нэр:</t>
  </si>
  <si>
    <t>Баярплант ХААБ ХХК</t>
  </si>
  <si>
    <t>Нийт хэмжээ</t>
  </si>
  <si>
    <t xml:space="preserve">Хамрах хугацаа: </t>
  </si>
  <si>
    <t>Богцын нийт хэмжээ</t>
  </si>
  <si>
    <t xml:space="preserve">ХААБ-ийн зуучлалын хөлс </t>
  </si>
  <si>
    <t xml:space="preserve">Нэгж богцын үнэ </t>
  </si>
  <si>
    <t>Хэлцэл биелсэн огноо</t>
  </si>
  <si>
    <t>Хөлс төлсөн
 огноо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</si>
</sst>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\-yy;@"/>
    <numFmt numFmtId="165" formatCode="#,##0.0"/>
  </numFmts>
  <fonts count="2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0.5"/>
      <color theme="1"/>
      <name val="Times New Roman"/>
      <family val="1"/>
    </font>
    <font>
      <sz val="14"/>
      <name val="Times New Roman"/>
      <family val="1"/>
    </font>
    <font>
      <b/>
      <sz val="10"/>
      <color theme="9" tint="-0.249977111117893"/>
      <name val="Arial"/>
      <family val="2"/>
    </font>
    <font>
      <sz val="9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1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0" xfId="0" applyFont="1" applyFill="1" applyAlignme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left" wrapText="1" indent="1"/>
    </xf>
    <xf numFmtId="0" fontId="4" fillId="2" borderId="0" xfId="0" applyFont="1" applyFill="1" applyAlignment="1">
      <alignment vertical="center" wrapText="1" shrinkToFi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 shrinkToFit="1"/>
    </xf>
    <xf numFmtId="0" fontId="4" fillId="2" borderId="0" xfId="0" applyFont="1" applyFill="1" applyAlignment="1">
      <alignment horizontal="right" wrapText="1" shrinkToFit="1"/>
    </xf>
    <xf numFmtId="0" fontId="4" fillId="2" borderId="0" xfId="0" applyFont="1" applyFill="1" applyBorder="1" applyAlignment="1">
      <alignment horizontal="left" wrapText="1" shrinkToFit="1"/>
    </xf>
    <xf numFmtId="0" fontId="4" fillId="2" borderId="0" xfId="0" applyFont="1" applyFill="1" applyAlignment="1">
      <alignment wrapText="1" shrinkToFit="1"/>
    </xf>
    <xf numFmtId="0" fontId="9" fillId="0" borderId="0" xfId="0" applyFont="1" applyFill="1" applyAlignment="1">
      <alignment vertical="center" wrapText="1" shrinkToFit="1"/>
    </xf>
    <xf numFmtId="0" fontId="6" fillId="2" borderId="0" xfId="0" applyFont="1" applyFill="1" applyAlignment="1">
      <alignment vertical="center" wrapText="1" shrinkToFit="1"/>
    </xf>
    <xf numFmtId="0" fontId="4" fillId="2" borderId="0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horizontal="right" vertical="center" wrapText="1" shrinkToFit="1"/>
    </xf>
    <xf numFmtId="0" fontId="4" fillId="2" borderId="0" xfId="0" applyFont="1" applyFill="1" applyAlignment="1">
      <alignment horizontal="center" wrapText="1" shrinkToFit="1"/>
    </xf>
    <xf numFmtId="0" fontId="1" fillId="2" borderId="0" xfId="0" applyFont="1" applyFill="1" applyAlignment="1">
      <alignment horizontal="right" vertical="center" wrapText="1" shrinkToFit="1"/>
    </xf>
    <xf numFmtId="0" fontId="12" fillId="2" borderId="0" xfId="0" applyFont="1" applyFill="1" applyAlignment="1" applyProtection="1">
      <alignment vertical="center"/>
      <protection locked="0"/>
    </xf>
    <xf numFmtId="164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64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64" fontId="10" fillId="2" borderId="0" xfId="0" applyNumberFormat="1" applyFont="1" applyFill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0" fontId="23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165" fontId="6" fillId="3" borderId="1" xfId="0" applyNumberFormat="1" applyFont="1" applyFill="1" applyBorder="1" applyAlignment="1">
      <alignment horizontal="center" vertical="center" wrapText="1" shrinkToFit="1"/>
    </xf>
    <xf numFmtId="165" fontId="6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65" fontId="6" fillId="3" borderId="1" xfId="0" applyNumberFormat="1" applyFont="1" applyFill="1" applyBorder="1" applyAlignment="1" applyProtection="1">
      <alignment horizontal="center" vertical="center" wrapText="1" shrinkToFi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7" fillId="2" borderId="0" xfId="0" applyFont="1" applyFill="1"/>
    <xf numFmtId="165" fontId="16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left" wrapText="1" indent="1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wrapText="1" shrinkToFit="1"/>
      <protection locked="0"/>
    </xf>
    <xf numFmtId="0" fontId="5" fillId="2" borderId="0" xfId="0" applyFont="1" applyFill="1" applyAlignment="1">
      <alignment horizontal="left" wrapText="1" shrinkToFit="1"/>
    </xf>
    <xf numFmtId="0" fontId="19" fillId="2" borderId="0" xfId="0" applyFont="1" applyFill="1" applyBorder="1" applyAlignment="1">
      <alignment horizontal="right" wrapText="1" shrinkToFit="1"/>
    </xf>
    <xf numFmtId="0" fontId="14" fillId="2" borderId="0" xfId="0" applyFont="1" applyFill="1" applyBorder="1" applyAlignment="1">
      <alignment horizontal="left" wrapText="1" shrinkToFit="1"/>
    </xf>
    <xf numFmtId="0" fontId="15" fillId="3" borderId="5" xfId="0" applyFont="1" applyFill="1" applyBorder="1" applyAlignment="1">
      <alignment horizontal="center" vertical="center" wrapText="1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5" fillId="3" borderId="3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shrinkToFit="1"/>
    </xf>
    <xf numFmtId="0" fontId="20" fillId="4" borderId="5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center" vertical="center" wrapText="1" shrinkToFit="1"/>
    </xf>
    <xf numFmtId="0" fontId="20" fillId="4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left" wrapText="1" indent="1" shrinkToFit="1"/>
      <protection locked="0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4" fillId="2" borderId="4" xfId="0" applyFont="1" applyFill="1" applyBorder="1" applyAlignment="1">
      <alignment horizontal="left" wrapText="1" indent="1"/>
    </xf>
    <xf numFmtId="0" fontId="21" fillId="2" borderId="0" xfId="0" applyFont="1" applyFill="1" applyBorder="1" applyAlignment="1">
      <alignment horizontal="right" wrapText="1"/>
    </xf>
    <xf numFmtId="0" fontId="21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BA7"/>
      <color rgb="FF4FFFC4"/>
      <color rgb="FF00CC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249"/>
  <sheetViews>
    <sheetView workbookViewId="0">
      <pane ySplit="3" topLeftCell="A4" activePane="bottomLeft" state="frozen"/>
      <selection pane="bottomLeft" activeCell="N9" sqref="N9"/>
    </sheetView>
  </sheetViews>
  <sheetFormatPr defaultRowHeight="12.75"/>
  <cols>
    <col min="1" max="1" width="2.5703125" style="54" customWidth="1"/>
    <col min="2" max="2" width="12.28515625" style="53" customWidth="1"/>
    <col min="3" max="4" width="9.7109375" style="53" customWidth="1"/>
    <col min="5" max="5" width="9.140625" style="53"/>
    <col min="6" max="7" width="9.7109375" style="53" customWidth="1"/>
    <col min="8" max="8" width="17.7109375" style="53" customWidth="1"/>
    <col min="9" max="9" width="20.28515625" style="54" customWidth="1"/>
    <col min="10" max="16384" width="9.140625" style="54"/>
  </cols>
  <sheetData>
    <row r="3" spans="2:11" s="43" customFormat="1" ht="36" customHeight="1">
      <c r="B3" s="84" t="s">
        <v>1</v>
      </c>
      <c r="C3" s="85" t="s">
        <v>33</v>
      </c>
      <c r="D3" s="85" t="s">
        <v>30</v>
      </c>
      <c r="E3" s="85" t="s">
        <v>34</v>
      </c>
      <c r="F3" s="85" t="s">
        <v>31</v>
      </c>
      <c r="G3" s="85" t="s">
        <v>32</v>
      </c>
      <c r="H3" s="86" t="s">
        <v>43</v>
      </c>
      <c r="I3" s="85" t="s">
        <v>45</v>
      </c>
    </row>
    <row r="4" spans="2:11" s="48" customFormat="1" ht="18" customHeight="1">
      <c r="B4" s="44">
        <v>41792</v>
      </c>
      <c r="C4" s="45" t="s">
        <v>23</v>
      </c>
      <c r="D4" s="45">
        <f t="shared" ref="D4:D67" si="0">+YEAR(B4)</f>
        <v>2014</v>
      </c>
      <c r="E4" s="45" t="s">
        <v>35</v>
      </c>
      <c r="F4" s="45">
        <f t="shared" ref="F4:F67" si="1">+MONTH(B4)</f>
        <v>6</v>
      </c>
      <c r="G4" s="45">
        <f t="shared" ref="G4:G10" si="2">+DAY(B4)</f>
        <v>2</v>
      </c>
      <c r="H4" s="45">
        <v>23</v>
      </c>
      <c r="I4" s="44" t="str">
        <f>2014&amp;$J$4&amp;F4&amp;$J$4&amp;G4&amp;$K$4&amp;2014&amp;$J$4&amp;F10&amp;$J$4&amp;G10</f>
        <v>2014.6.2-2014.6.8</v>
      </c>
      <c r="J4" s="46" t="s">
        <v>46</v>
      </c>
      <c r="K4" s="47" t="s">
        <v>47</v>
      </c>
    </row>
    <row r="5" spans="2:11" s="51" customFormat="1" ht="18" customHeight="1">
      <c r="B5" s="49">
        <v>41793</v>
      </c>
      <c r="C5" s="50" t="s">
        <v>24</v>
      </c>
      <c r="D5" s="50">
        <f t="shared" si="0"/>
        <v>2014</v>
      </c>
      <c r="E5" s="50" t="s">
        <v>35</v>
      </c>
      <c r="F5" s="50">
        <f t="shared" si="1"/>
        <v>6</v>
      </c>
      <c r="G5" s="50">
        <f t="shared" si="2"/>
        <v>3</v>
      </c>
      <c r="H5" s="50"/>
      <c r="I5" s="50"/>
    </row>
    <row r="6" spans="2:11" s="51" customFormat="1" ht="18" customHeight="1">
      <c r="B6" s="49">
        <v>41794</v>
      </c>
      <c r="C6" s="50" t="s">
        <v>25</v>
      </c>
      <c r="D6" s="50">
        <f t="shared" si="0"/>
        <v>2014</v>
      </c>
      <c r="E6" s="50" t="s">
        <v>35</v>
      </c>
      <c r="F6" s="50">
        <f t="shared" si="1"/>
        <v>6</v>
      </c>
      <c r="G6" s="50">
        <f t="shared" si="2"/>
        <v>4</v>
      </c>
      <c r="H6" s="50"/>
      <c r="I6" s="50"/>
    </row>
    <row r="7" spans="2:11" s="51" customFormat="1" ht="18" customHeight="1">
      <c r="B7" s="49">
        <v>41795</v>
      </c>
      <c r="C7" s="50" t="s">
        <v>26</v>
      </c>
      <c r="D7" s="50">
        <f t="shared" si="0"/>
        <v>2014</v>
      </c>
      <c r="E7" s="50" t="s">
        <v>35</v>
      </c>
      <c r="F7" s="50">
        <f t="shared" si="1"/>
        <v>6</v>
      </c>
      <c r="G7" s="50">
        <f t="shared" si="2"/>
        <v>5</v>
      </c>
      <c r="H7" s="50"/>
      <c r="I7" s="50"/>
    </row>
    <row r="8" spans="2:11" s="51" customFormat="1" ht="18" customHeight="1">
      <c r="B8" s="49">
        <v>41796</v>
      </c>
      <c r="C8" s="50" t="s">
        <v>27</v>
      </c>
      <c r="D8" s="50">
        <f t="shared" si="0"/>
        <v>2014</v>
      </c>
      <c r="E8" s="50" t="s">
        <v>35</v>
      </c>
      <c r="F8" s="50">
        <f t="shared" si="1"/>
        <v>6</v>
      </c>
      <c r="G8" s="50">
        <f t="shared" si="2"/>
        <v>6</v>
      </c>
      <c r="H8" s="50"/>
      <c r="I8" s="50"/>
    </row>
    <row r="9" spans="2:11" s="51" customFormat="1" ht="18" customHeight="1">
      <c r="B9" s="49">
        <v>41797</v>
      </c>
      <c r="C9" s="50" t="s">
        <v>28</v>
      </c>
      <c r="D9" s="50">
        <f t="shared" si="0"/>
        <v>2014</v>
      </c>
      <c r="E9" s="50" t="s">
        <v>35</v>
      </c>
      <c r="F9" s="50">
        <f t="shared" si="1"/>
        <v>6</v>
      </c>
      <c r="G9" s="50">
        <f t="shared" si="2"/>
        <v>7</v>
      </c>
      <c r="H9" s="50"/>
      <c r="I9" s="50"/>
    </row>
    <row r="10" spans="2:11" s="51" customFormat="1" ht="18" customHeight="1">
      <c r="B10" s="49">
        <v>41798</v>
      </c>
      <c r="C10" s="50" t="s">
        <v>29</v>
      </c>
      <c r="D10" s="50">
        <f t="shared" si="0"/>
        <v>2014</v>
      </c>
      <c r="E10" s="50" t="s">
        <v>35</v>
      </c>
      <c r="F10" s="50">
        <f t="shared" si="1"/>
        <v>6</v>
      </c>
      <c r="G10" s="50">
        <f t="shared" si="2"/>
        <v>8</v>
      </c>
      <c r="H10" s="50"/>
      <c r="I10" s="50"/>
    </row>
    <row r="11" spans="2:11" s="48" customFormat="1" ht="18" customHeight="1">
      <c r="B11" s="44">
        <v>41799</v>
      </c>
      <c r="C11" s="45" t="s">
        <v>23</v>
      </c>
      <c r="D11" s="45">
        <f t="shared" si="0"/>
        <v>2014</v>
      </c>
      <c r="E11" s="45" t="s">
        <v>35</v>
      </c>
      <c r="F11" s="45">
        <f t="shared" si="1"/>
        <v>6</v>
      </c>
      <c r="G11" s="45">
        <f t="shared" ref="G11:G28" si="3">+DAY(B11)</f>
        <v>9</v>
      </c>
      <c r="H11" s="45">
        <f>+H4+1</f>
        <v>24</v>
      </c>
      <c r="I11" s="44" t="str">
        <f>2014&amp;$J$4&amp;F11&amp;$J$4&amp;G11&amp;$K$4&amp;2014&amp;$J$4&amp;F17&amp;$J$4&amp;G17</f>
        <v>2014.6.9-2014.6.15</v>
      </c>
    </row>
    <row r="12" spans="2:11" s="51" customFormat="1" ht="18" customHeight="1">
      <c r="B12" s="49">
        <v>41800</v>
      </c>
      <c r="C12" s="50" t="s">
        <v>24</v>
      </c>
      <c r="D12" s="50">
        <f t="shared" si="0"/>
        <v>2014</v>
      </c>
      <c r="E12" s="50" t="s">
        <v>35</v>
      </c>
      <c r="F12" s="50">
        <f t="shared" si="1"/>
        <v>6</v>
      </c>
      <c r="G12" s="50">
        <f t="shared" si="3"/>
        <v>10</v>
      </c>
      <c r="H12" s="50"/>
      <c r="I12" s="50"/>
    </row>
    <row r="13" spans="2:11" s="51" customFormat="1" ht="18" customHeight="1">
      <c r="B13" s="49">
        <v>41801</v>
      </c>
      <c r="C13" s="50" t="s">
        <v>25</v>
      </c>
      <c r="D13" s="50">
        <f t="shared" si="0"/>
        <v>2014</v>
      </c>
      <c r="E13" s="50" t="s">
        <v>35</v>
      </c>
      <c r="F13" s="50">
        <f t="shared" si="1"/>
        <v>6</v>
      </c>
      <c r="G13" s="50">
        <f t="shared" si="3"/>
        <v>11</v>
      </c>
      <c r="H13" s="50"/>
      <c r="I13" s="50"/>
    </row>
    <row r="14" spans="2:11" s="51" customFormat="1" ht="18" customHeight="1">
      <c r="B14" s="49">
        <v>41802</v>
      </c>
      <c r="C14" s="50" t="s">
        <v>26</v>
      </c>
      <c r="D14" s="50">
        <f t="shared" si="0"/>
        <v>2014</v>
      </c>
      <c r="E14" s="50" t="s">
        <v>35</v>
      </c>
      <c r="F14" s="50">
        <f t="shared" si="1"/>
        <v>6</v>
      </c>
      <c r="G14" s="50">
        <f t="shared" si="3"/>
        <v>12</v>
      </c>
      <c r="H14" s="50"/>
      <c r="I14" s="50"/>
    </row>
    <row r="15" spans="2:11" s="51" customFormat="1" ht="18" customHeight="1">
      <c r="B15" s="49">
        <v>41803</v>
      </c>
      <c r="C15" s="50" t="s">
        <v>27</v>
      </c>
      <c r="D15" s="50">
        <f t="shared" si="0"/>
        <v>2014</v>
      </c>
      <c r="E15" s="50" t="s">
        <v>35</v>
      </c>
      <c r="F15" s="50">
        <f t="shared" si="1"/>
        <v>6</v>
      </c>
      <c r="G15" s="50">
        <f t="shared" si="3"/>
        <v>13</v>
      </c>
      <c r="H15" s="50"/>
      <c r="I15" s="50"/>
    </row>
    <row r="16" spans="2:11" s="51" customFormat="1" ht="18" customHeight="1">
      <c r="B16" s="49">
        <v>41804</v>
      </c>
      <c r="C16" s="50" t="s">
        <v>28</v>
      </c>
      <c r="D16" s="50">
        <f t="shared" si="0"/>
        <v>2014</v>
      </c>
      <c r="E16" s="50" t="s">
        <v>35</v>
      </c>
      <c r="F16" s="50">
        <f t="shared" si="1"/>
        <v>6</v>
      </c>
      <c r="G16" s="50">
        <f t="shared" si="3"/>
        <v>14</v>
      </c>
      <c r="H16" s="50"/>
      <c r="I16" s="50"/>
    </row>
    <row r="17" spans="2:9" s="51" customFormat="1" ht="18" customHeight="1">
      <c r="B17" s="49">
        <v>41805</v>
      </c>
      <c r="C17" s="50" t="s">
        <v>29</v>
      </c>
      <c r="D17" s="50">
        <f t="shared" si="0"/>
        <v>2014</v>
      </c>
      <c r="E17" s="50" t="s">
        <v>35</v>
      </c>
      <c r="F17" s="50">
        <f t="shared" si="1"/>
        <v>6</v>
      </c>
      <c r="G17" s="50">
        <f t="shared" si="3"/>
        <v>15</v>
      </c>
      <c r="H17" s="50"/>
      <c r="I17" s="50"/>
    </row>
    <row r="18" spans="2:9" s="48" customFormat="1" ht="18" customHeight="1">
      <c r="B18" s="44">
        <v>41806</v>
      </c>
      <c r="C18" s="45" t="s">
        <v>23</v>
      </c>
      <c r="D18" s="45">
        <f t="shared" si="0"/>
        <v>2014</v>
      </c>
      <c r="E18" s="45" t="s">
        <v>35</v>
      </c>
      <c r="F18" s="45">
        <f t="shared" si="1"/>
        <v>6</v>
      </c>
      <c r="G18" s="45">
        <f t="shared" si="3"/>
        <v>16</v>
      </c>
      <c r="H18" s="45">
        <f>+H11+1</f>
        <v>25</v>
      </c>
      <c r="I18" s="44" t="str">
        <f>2014&amp;$J$4&amp;F18&amp;$J$4&amp;G18&amp;$K$4&amp;2014&amp;$J$4&amp;F24&amp;$J$4&amp;G24</f>
        <v>2014.6.16-2014.6.22</v>
      </c>
    </row>
    <row r="19" spans="2:9" s="51" customFormat="1" ht="18" customHeight="1">
      <c r="B19" s="49">
        <v>41807</v>
      </c>
      <c r="C19" s="50" t="s">
        <v>24</v>
      </c>
      <c r="D19" s="50">
        <f t="shared" si="0"/>
        <v>2014</v>
      </c>
      <c r="E19" s="50" t="s">
        <v>35</v>
      </c>
      <c r="F19" s="50">
        <f t="shared" si="1"/>
        <v>6</v>
      </c>
      <c r="G19" s="50">
        <f t="shared" si="3"/>
        <v>17</v>
      </c>
      <c r="H19" s="50"/>
      <c r="I19" s="50"/>
    </row>
    <row r="20" spans="2:9" s="51" customFormat="1" ht="18" customHeight="1">
      <c r="B20" s="49">
        <v>41808</v>
      </c>
      <c r="C20" s="50" t="s">
        <v>25</v>
      </c>
      <c r="D20" s="50">
        <f t="shared" si="0"/>
        <v>2014</v>
      </c>
      <c r="E20" s="50" t="s">
        <v>35</v>
      </c>
      <c r="F20" s="50">
        <f t="shared" si="1"/>
        <v>6</v>
      </c>
      <c r="G20" s="50">
        <f t="shared" si="3"/>
        <v>18</v>
      </c>
      <c r="H20" s="50"/>
      <c r="I20" s="50"/>
    </row>
    <row r="21" spans="2:9" s="51" customFormat="1" ht="18" customHeight="1">
      <c r="B21" s="49">
        <v>41809</v>
      </c>
      <c r="C21" s="50" t="s">
        <v>26</v>
      </c>
      <c r="D21" s="50">
        <f t="shared" si="0"/>
        <v>2014</v>
      </c>
      <c r="E21" s="50" t="s">
        <v>35</v>
      </c>
      <c r="F21" s="50">
        <f t="shared" si="1"/>
        <v>6</v>
      </c>
      <c r="G21" s="50">
        <f t="shared" si="3"/>
        <v>19</v>
      </c>
      <c r="H21" s="50"/>
      <c r="I21" s="50"/>
    </row>
    <row r="22" spans="2:9" s="51" customFormat="1" ht="18" customHeight="1">
      <c r="B22" s="49">
        <v>41810</v>
      </c>
      <c r="C22" s="50" t="s">
        <v>27</v>
      </c>
      <c r="D22" s="50">
        <f t="shared" si="0"/>
        <v>2014</v>
      </c>
      <c r="E22" s="50" t="s">
        <v>35</v>
      </c>
      <c r="F22" s="50">
        <f t="shared" si="1"/>
        <v>6</v>
      </c>
      <c r="G22" s="50">
        <f t="shared" si="3"/>
        <v>20</v>
      </c>
      <c r="H22" s="50"/>
      <c r="I22" s="50"/>
    </row>
    <row r="23" spans="2:9" s="51" customFormat="1" ht="18" customHeight="1">
      <c r="B23" s="49">
        <v>41811</v>
      </c>
      <c r="C23" s="50" t="s">
        <v>28</v>
      </c>
      <c r="D23" s="50">
        <f t="shared" si="0"/>
        <v>2014</v>
      </c>
      <c r="E23" s="50" t="s">
        <v>35</v>
      </c>
      <c r="F23" s="50">
        <f t="shared" si="1"/>
        <v>6</v>
      </c>
      <c r="G23" s="50">
        <f t="shared" si="3"/>
        <v>21</v>
      </c>
      <c r="H23" s="50"/>
      <c r="I23" s="50"/>
    </row>
    <row r="24" spans="2:9" s="51" customFormat="1" ht="18" customHeight="1">
      <c r="B24" s="49">
        <v>41812</v>
      </c>
      <c r="C24" s="50" t="s">
        <v>29</v>
      </c>
      <c r="D24" s="50">
        <f t="shared" si="0"/>
        <v>2014</v>
      </c>
      <c r="E24" s="50" t="s">
        <v>35</v>
      </c>
      <c r="F24" s="50">
        <f t="shared" si="1"/>
        <v>6</v>
      </c>
      <c r="G24" s="50">
        <f t="shared" si="3"/>
        <v>22</v>
      </c>
      <c r="H24" s="50"/>
      <c r="I24" s="50"/>
    </row>
    <row r="25" spans="2:9" s="48" customFormat="1" ht="18" customHeight="1">
      <c r="B25" s="44">
        <v>41813</v>
      </c>
      <c r="C25" s="45" t="s">
        <v>23</v>
      </c>
      <c r="D25" s="45">
        <f t="shared" si="0"/>
        <v>2014</v>
      </c>
      <c r="E25" s="45" t="s">
        <v>35</v>
      </c>
      <c r="F25" s="45">
        <f t="shared" si="1"/>
        <v>6</v>
      </c>
      <c r="G25" s="45">
        <f t="shared" si="3"/>
        <v>23</v>
      </c>
      <c r="H25" s="45">
        <f>+H18+1</f>
        <v>26</v>
      </c>
      <c r="I25" s="44" t="str">
        <f>2014&amp;$J$4&amp;F25&amp;$J$4&amp;G25&amp;$K$4&amp;2014&amp;$J$4&amp;F31&amp;$J$4&amp;G31</f>
        <v>2014.6.23-2014.6.29</v>
      </c>
    </row>
    <row r="26" spans="2:9" s="51" customFormat="1" ht="18" customHeight="1">
      <c r="B26" s="49">
        <v>41814</v>
      </c>
      <c r="C26" s="50" t="s">
        <v>24</v>
      </c>
      <c r="D26" s="50">
        <f t="shared" si="0"/>
        <v>2014</v>
      </c>
      <c r="E26" s="50" t="s">
        <v>35</v>
      </c>
      <c r="F26" s="50">
        <f t="shared" si="1"/>
        <v>6</v>
      </c>
      <c r="G26" s="50">
        <f t="shared" si="3"/>
        <v>24</v>
      </c>
      <c r="H26" s="50"/>
      <c r="I26" s="50"/>
    </row>
    <row r="27" spans="2:9" s="51" customFormat="1" ht="18" customHeight="1">
      <c r="B27" s="49">
        <v>41815</v>
      </c>
      <c r="C27" s="50" t="s">
        <v>25</v>
      </c>
      <c r="D27" s="50">
        <f t="shared" si="0"/>
        <v>2014</v>
      </c>
      <c r="E27" s="50" t="s">
        <v>35</v>
      </c>
      <c r="F27" s="50">
        <f t="shared" si="1"/>
        <v>6</v>
      </c>
      <c r="G27" s="50">
        <f t="shared" si="3"/>
        <v>25</v>
      </c>
      <c r="H27" s="50"/>
      <c r="I27" s="50"/>
    </row>
    <row r="28" spans="2:9" s="51" customFormat="1" ht="18" customHeight="1">
      <c r="B28" s="49">
        <v>41816</v>
      </c>
      <c r="C28" s="50" t="s">
        <v>26</v>
      </c>
      <c r="D28" s="50">
        <f t="shared" si="0"/>
        <v>2014</v>
      </c>
      <c r="E28" s="50" t="s">
        <v>35</v>
      </c>
      <c r="F28" s="50">
        <f t="shared" si="1"/>
        <v>6</v>
      </c>
      <c r="G28" s="50">
        <f t="shared" si="3"/>
        <v>26</v>
      </c>
      <c r="H28" s="50"/>
      <c r="I28" s="50"/>
    </row>
    <row r="29" spans="2:9" s="51" customFormat="1" ht="18" customHeight="1">
      <c r="B29" s="49">
        <v>41817</v>
      </c>
      <c r="C29" s="50" t="s">
        <v>27</v>
      </c>
      <c r="D29" s="50">
        <f t="shared" si="0"/>
        <v>2014</v>
      </c>
      <c r="E29" s="50" t="s">
        <v>35</v>
      </c>
      <c r="F29" s="50">
        <f t="shared" si="1"/>
        <v>6</v>
      </c>
      <c r="G29" s="50">
        <f t="shared" ref="G29:G47" si="4">+DAY(B29)</f>
        <v>27</v>
      </c>
      <c r="H29" s="50"/>
      <c r="I29" s="50"/>
    </row>
    <row r="30" spans="2:9" s="51" customFormat="1" ht="18" customHeight="1">
      <c r="B30" s="49">
        <v>41818</v>
      </c>
      <c r="C30" s="50" t="s">
        <v>28</v>
      </c>
      <c r="D30" s="50">
        <f t="shared" si="0"/>
        <v>2014</v>
      </c>
      <c r="E30" s="50" t="s">
        <v>35</v>
      </c>
      <c r="F30" s="50">
        <f t="shared" si="1"/>
        <v>6</v>
      </c>
      <c r="G30" s="50">
        <f t="shared" si="4"/>
        <v>28</v>
      </c>
      <c r="H30" s="50"/>
      <c r="I30" s="50"/>
    </row>
    <row r="31" spans="2:9" s="51" customFormat="1" ht="18" customHeight="1">
      <c r="B31" s="49">
        <v>41819</v>
      </c>
      <c r="C31" s="50" t="s">
        <v>29</v>
      </c>
      <c r="D31" s="50">
        <f t="shared" si="0"/>
        <v>2014</v>
      </c>
      <c r="E31" s="50" t="s">
        <v>35</v>
      </c>
      <c r="F31" s="50">
        <f t="shared" si="1"/>
        <v>6</v>
      </c>
      <c r="G31" s="50">
        <f t="shared" si="4"/>
        <v>29</v>
      </c>
      <c r="H31" s="50"/>
      <c r="I31" s="50"/>
    </row>
    <row r="32" spans="2:9" s="48" customFormat="1" ht="18" customHeight="1">
      <c r="B32" s="44">
        <v>41820</v>
      </c>
      <c r="C32" s="45" t="s">
        <v>23</v>
      </c>
      <c r="D32" s="45">
        <f t="shared" si="0"/>
        <v>2014</v>
      </c>
      <c r="E32" s="45" t="s">
        <v>35</v>
      </c>
      <c r="F32" s="45">
        <f t="shared" si="1"/>
        <v>6</v>
      </c>
      <c r="G32" s="45">
        <f t="shared" si="4"/>
        <v>30</v>
      </c>
      <c r="H32" s="45">
        <f>+H25+1</f>
        <v>27</v>
      </c>
      <c r="I32" s="44" t="str">
        <f>2014&amp;$J$4&amp;F32&amp;$J$4&amp;G32&amp;$K$4&amp;2014&amp;$J$4&amp;F38&amp;$J$4&amp;G38</f>
        <v>2014.6.30-2014.7.6</v>
      </c>
    </row>
    <row r="33" spans="2:9" s="51" customFormat="1" ht="18" customHeight="1">
      <c r="B33" s="49">
        <v>41821</v>
      </c>
      <c r="C33" s="50" t="s">
        <v>24</v>
      </c>
      <c r="D33" s="50">
        <f t="shared" si="0"/>
        <v>2014</v>
      </c>
      <c r="E33" s="50" t="s">
        <v>35</v>
      </c>
      <c r="F33" s="50">
        <f t="shared" si="1"/>
        <v>7</v>
      </c>
      <c r="G33" s="50">
        <f t="shared" si="4"/>
        <v>1</v>
      </c>
      <c r="H33" s="50"/>
      <c r="I33" s="50"/>
    </row>
    <row r="34" spans="2:9" s="51" customFormat="1" ht="18" customHeight="1">
      <c r="B34" s="49">
        <v>41822</v>
      </c>
      <c r="C34" s="50" t="s">
        <v>25</v>
      </c>
      <c r="D34" s="50">
        <f t="shared" si="0"/>
        <v>2014</v>
      </c>
      <c r="E34" s="50" t="s">
        <v>35</v>
      </c>
      <c r="F34" s="50">
        <f t="shared" si="1"/>
        <v>7</v>
      </c>
      <c r="G34" s="50">
        <f t="shared" si="4"/>
        <v>2</v>
      </c>
      <c r="H34" s="50"/>
      <c r="I34" s="50"/>
    </row>
    <row r="35" spans="2:9" s="51" customFormat="1" ht="18" customHeight="1">
      <c r="B35" s="49">
        <v>41823</v>
      </c>
      <c r="C35" s="50" t="s">
        <v>26</v>
      </c>
      <c r="D35" s="50">
        <f t="shared" si="0"/>
        <v>2014</v>
      </c>
      <c r="E35" s="50" t="s">
        <v>35</v>
      </c>
      <c r="F35" s="50">
        <f t="shared" si="1"/>
        <v>7</v>
      </c>
      <c r="G35" s="50">
        <f t="shared" si="4"/>
        <v>3</v>
      </c>
      <c r="H35" s="50"/>
      <c r="I35" s="50"/>
    </row>
    <row r="36" spans="2:9" s="51" customFormat="1" ht="18" customHeight="1">
      <c r="B36" s="49">
        <v>41824</v>
      </c>
      <c r="C36" s="50" t="s">
        <v>27</v>
      </c>
      <c r="D36" s="50">
        <f t="shared" si="0"/>
        <v>2014</v>
      </c>
      <c r="E36" s="50" t="s">
        <v>35</v>
      </c>
      <c r="F36" s="50">
        <f t="shared" si="1"/>
        <v>7</v>
      </c>
      <c r="G36" s="50">
        <f t="shared" si="4"/>
        <v>4</v>
      </c>
      <c r="H36" s="50"/>
      <c r="I36" s="50"/>
    </row>
    <row r="37" spans="2:9" s="51" customFormat="1" ht="18" customHeight="1">
      <c r="B37" s="49">
        <v>41825</v>
      </c>
      <c r="C37" s="50" t="s">
        <v>28</v>
      </c>
      <c r="D37" s="50">
        <f t="shared" si="0"/>
        <v>2014</v>
      </c>
      <c r="E37" s="50" t="s">
        <v>35</v>
      </c>
      <c r="F37" s="50">
        <f t="shared" si="1"/>
        <v>7</v>
      </c>
      <c r="G37" s="50">
        <f t="shared" si="4"/>
        <v>5</v>
      </c>
      <c r="H37" s="50"/>
      <c r="I37" s="50"/>
    </row>
    <row r="38" spans="2:9" s="51" customFormat="1" ht="18" customHeight="1">
      <c r="B38" s="49">
        <v>41826</v>
      </c>
      <c r="C38" s="50" t="s">
        <v>29</v>
      </c>
      <c r="D38" s="50">
        <f t="shared" si="0"/>
        <v>2014</v>
      </c>
      <c r="E38" s="50" t="s">
        <v>35</v>
      </c>
      <c r="F38" s="50">
        <f t="shared" si="1"/>
        <v>7</v>
      </c>
      <c r="G38" s="50">
        <f t="shared" si="4"/>
        <v>6</v>
      </c>
      <c r="H38" s="50"/>
      <c r="I38" s="50"/>
    </row>
    <row r="39" spans="2:9" s="48" customFormat="1" ht="18" customHeight="1">
      <c r="B39" s="44">
        <v>41827</v>
      </c>
      <c r="C39" s="45" t="s">
        <v>23</v>
      </c>
      <c r="D39" s="45">
        <f t="shared" si="0"/>
        <v>2014</v>
      </c>
      <c r="E39" s="45" t="s">
        <v>35</v>
      </c>
      <c r="F39" s="45">
        <f t="shared" si="1"/>
        <v>7</v>
      </c>
      <c r="G39" s="45">
        <f t="shared" si="4"/>
        <v>7</v>
      </c>
      <c r="H39" s="45">
        <f>+H32+1</f>
        <v>28</v>
      </c>
      <c r="I39" s="44" t="str">
        <f>2014&amp;$J$4&amp;F39&amp;$J$4&amp;G39&amp;$K$4&amp;2014&amp;$J$4&amp;F45&amp;$J$4&amp;G45</f>
        <v>2014.7.7-2014.7.13</v>
      </c>
    </row>
    <row r="40" spans="2:9" s="51" customFormat="1" ht="18" customHeight="1">
      <c r="B40" s="49">
        <v>41828</v>
      </c>
      <c r="C40" s="50" t="s">
        <v>24</v>
      </c>
      <c r="D40" s="50">
        <f t="shared" si="0"/>
        <v>2014</v>
      </c>
      <c r="E40" s="50" t="s">
        <v>35</v>
      </c>
      <c r="F40" s="50">
        <f t="shared" si="1"/>
        <v>7</v>
      </c>
      <c r="G40" s="50">
        <f t="shared" si="4"/>
        <v>8</v>
      </c>
      <c r="H40" s="50"/>
      <c r="I40" s="50"/>
    </row>
    <row r="41" spans="2:9" s="51" customFormat="1" ht="18" customHeight="1">
      <c r="B41" s="49">
        <v>41829</v>
      </c>
      <c r="C41" s="50" t="s">
        <v>25</v>
      </c>
      <c r="D41" s="50">
        <f t="shared" si="0"/>
        <v>2014</v>
      </c>
      <c r="E41" s="50" t="s">
        <v>35</v>
      </c>
      <c r="F41" s="50">
        <f t="shared" si="1"/>
        <v>7</v>
      </c>
      <c r="G41" s="50">
        <f t="shared" si="4"/>
        <v>9</v>
      </c>
      <c r="H41" s="50"/>
      <c r="I41" s="50"/>
    </row>
    <row r="42" spans="2:9" s="51" customFormat="1" ht="18" customHeight="1">
      <c r="B42" s="49">
        <v>41830</v>
      </c>
      <c r="C42" s="50" t="s">
        <v>26</v>
      </c>
      <c r="D42" s="50">
        <f t="shared" si="0"/>
        <v>2014</v>
      </c>
      <c r="E42" s="50" t="s">
        <v>35</v>
      </c>
      <c r="F42" s="50">
        <f t="shared" si="1"/>
        <v>7</v>
      </c>
      <c r="G42" s="50">
        <f t="shared" si="4"/>
        <v>10</v>
      </c>
      <c r="H42" s="50"/>
      <c r="I42" s="50"/>
    </row>
    <row r="43" spans="2:9" s="51" customFormat="1" ht="18" customHeight="1">
      <c r="B43" s="49">
        <v>41831</v>
      </c>
      <c r="C43" s="50" t="s">
        <v>27</v>
      </c>
      <c r="D43" s="50">
        <f t="shared" si="0"/>
        <v>2014</v>
      </c>
      <c r="E43" s="50" t="s">
        <v>35</v>
      </c>
      <c r="F43" s="50">
        <f t="shared" si="1"/>
        <v>7</v>
      </c>
      <c r="G43" s="50">
        <f t="shared" si="4"/>
        <v>11</v>
      </c>
      <c r="H43" s="50"/>
      <c r="I43" s="50"/>
    </row>
    <row r="44" spans="2:9" s="51" customFormat="1" ht="18" customHeight="1">
      <c r="B44" s="49">
        <v>41832</v>
      </c>
      <c r="C44" s="50" t="s">
        <v>28</v>
      </c>
      <c r="D44" s="50">
        <f t="shared" si="0"/>
        <v>2014</v>
      </c>
      <c r="E44" s="50" t="s">
        <v>35</v>
      </c>
      <c r="F44" s="50">
        <f t="shared" si="1"/>
        <v>7</v>
      </c>
      <c r="G44" s="50">
        <f t="shared" si="4"/>
        <v>12</v>
      </c>
      <c r="H44" s="50"/>
      <c r="I44" s="50"/>
    </row>
    <row r="45" spans="2:9" s="51" customFormat="1" ht="18" customHeight="1">
      <c r="B45" s="49">
        <v>41833</v>
      </c>
      <c r="C45" s="50" t="s">
        <v>29</v>
      </c>
      <c r="D45" s="50">
        <f t="shared" si="0"/>
        <v>2014</v>
      </c>
      <c r="E45" s="50" t="s">
        <v>35</v>
      </c>
      <c r="F45" s="50">
        <f t="shared" si="1"/>
        <v>7</v>
      </c>
      <c r="G45" s="50">
        <f t="shared" si="4"/>
        <v>13</v>
      </c>
      <c r="H45" s="50"/>
      <c r="I45" s="50"/>
    </row>
    <row r="46" spans="2:9" s="48" customFormat="1" ht="18" customHeight="1">
      <c r="B46" s="44">
        <v>41834</v>
      </c>
      <c r="C46" s="45" t="s">
        <v>23</v>
      </c>
      <c r="D46" s="45">
        <f t="shared" si="0"/>
        <v>2014</v>
      </c>
      <c r="E46" s="45" t="s">
        <v>35</v>
      </c>
      <c r="F46" s="45">
        <f t="shared" si="1"/>
        <v>7</v>
      </c>
      <c r="G46" s="45">
        <f t="shared" si="4"/>
        <v>14</v>
      </c>
      <c r="H46" s="45">
        <f>+H39+1</f>
        <v>29</v>
      </c>
      <c r="I46" s="44" t="str">
        <f>2014&amp;$J$4&amp;F46&amp;$J$4&amp;G46&amp;$K$4&amp;2014&amp;$J$4&amp;F52&amp;$J$4&amp;G52</f>
        <v>2014.7.14-2014.7.20</v>
      </c>
    </row>
    <row r="47" spans="2:9" s="51" customFormat="1" ht="18" customHeight="1">
      <c r="B47" s="49">
        <v>41835</v>
      </c>
      <c r="C47" s="50" t="s">
        <v>24</v>
      </c>
      <c r="D47" s="50">
        <f t="shared" si="0"/>
        <v>2014</v>
      </c>
      <c r="E47" s="50" t="s">
        <v>35</v>
      </c>
      <c r="F47" s="50">
        <f t="shared" si="1"/>
        <v>7</v>
      </c>
      <c r="G47" s="50">
        <f t="shared" si="4"/>
        <v>15</v>
      </c>
      <c r="H47" s="50"/>
      <c r="I47" s="50"/>
    </row>
    <row r="48" spans="2:9" s="51" customFormat="1" ht="18" customHeight="1">
      <c r="B48" s="49">
        <v>41836</v>
      </c>
      <c r="C48" s="50" t="s">
        <v>25</v>
      </c>
      <c r="D48" s="50">
        <f t="shared" si="0"/>
        <v>2014</v>
      </c>
      <c r="E48" s="50" t="s">
        <v>35</v>
      </c>
      <c r="F48" s="50">
        <f t="shared" si="1"/>
        <v>7</v>
      </c>
      <c r="G48" s="50">
        <f t="shared" ref="G48:G72" si="5">+DAY(B48)</f>
        <v>16</v>
      </c>
      <c r="H48" s="50"/>
      <c r="I48" s="50"/>
    </row>
    <row r="49" spans="2:9" s="51" customFormat="1" ht="18" customHeight="1">
      <c r="B49" s="49">
        <v>41837</v>
      </c>
      <c r="C49" s="50" t="s">
        <v>26</v>
      </c>
      <c r="D49" s="50">
        <f t="shared" si="0"/>
        <v>2014</v>
      </c>
      <c r="E49" s="50" t="s">
        <v>35</v>
      </c>
      <c r="F49" s="50">
        <f t="shared" si="1"/>
        <v>7</v>
      </c>
      <c r="G49" s="50">
        <f t="shared" si="5"/>
        <v>17</v>
      </c>
      <c r="H49" s="50"/>
      <c r="I49" s="50"/>
    </row>
    <row r="50" spans="2:9" s="51" customFormat="1" ht="18" customHeight="1">
      <c r="B50" s="49">
        <v>41838</v>
      </c>
      <c r="C50" s="50" t="s">
        <v>27</v>
      </c>
      <c r="D50" s="50">
        <f t="shared" si="0"/>
        <v>2014</v>
      </c>
      <c r="E50" s="50" t="s">
        <v>35</v>
      </c>
      <c r="F50" s="50">
        <f t="shared" si="1"/>
        <v>7</v>
      </c>
      <c r="G50" s="50">
        <f t="shared" si="5"/>
        <v>18</v>
      </c>
      <c r="H50" s="50"/>
      <c r="I50" s="50"/>
    </row>
    <row r="51" spans="2:9" s="51" customFormat="1" ht="18" customHeight="1">
      <c r="B51" s="49">
        <v>41839</v>
      </c>
      <c r="C51" s="50" t="s">
        <v>28</v>
      </c>
      <c r="D51" s="50">
        <f t="shared" si="0"/>
        <v>2014</v>
      </c>
      <c r="E51" s="50" t="s">
        <v>35</v>
      </c>
      <c r="F51" s="50">
        <f t="shared" si="1"/>
        <v>7</v>
      </c>
      <c r="G51" s="50">
        <f t="shared" si="5"/>
        <v>19</v>
      </c>
      <c r="H51" s="50"/>
      <c r="I51" s="50"/>
    </row>
    <row r="52" spans="2:9" s="51" customFormat="1" ht="18" customHeight="1">
      <c r="B52" s="49">
        <v>41840</v>
      </c>
      <c r="C52" s="50" t="s">
        <v>29</v>
      </c>
      <c r="D52" s="50">
        <f t="shared" si="0"/>
        <v>2014</v>
      </c>
      <c r="E52" s="50" t="s">
        <v>35</v>
      </c>
      <c r="F52" s="50">
        <f t="shared" si="1"/>
        <v>7</v>
      </c>
      <c r="G52" s="50">
        <f t="shared" si="5"/>
        <v>20</v>
      </c>
      <c r="H52" s="50"/>
      <c r="I52" s="50"/>
    </row>
    <row r="53" spans="2:9" s="48" customFormat="1" ht="18" customHeight="1">
      <c r="B53" s="44">
        <v>41841</v>
      </c>
      <c r="C53" s="45" t="s">
        <v>23</v>
      </c>
      <c r="D53" s="45">
        <f t="shared" si="0"/>
        <v>2014</v>
      </c>
      <c r="E53" s="45" t="s">
        <v>35</v>
      </c>
      <c r="F53" s="45">
        <f t="shared" si="1"/>
        <v>7</v>
      </c>
      <c r="G53" s="45">
        <f t="shared" si="5"/>
        <v>21</v>
      </c>
      <c r="H53" s="45">
        <f>+H46+1</f>
        <v>30</v>
      </c>
      <c r="I53" s="44" t="str">
        <f>2014&amp;$J$4&amp;F53&amp;$J$4&amp;G53&amp;$K$4&amp;2014&amp;$J$4&amp;F59&amp;$J$4&amp;G59</f>
        <v>2014.7.21-2014.7.27</v>
      </c>
    </row>
    <row r="54" spans="2:9" s="51" customFormat="1" ht="18" customHeight="1">
      <c r="B54" s="49">
        <v>41842</v>
      </c>
      <c r="C54" s="50" t="s">
        <v>24</v>
      </c>
      <c r="D54" s="50">
        <f t="shared" si="0"/>
        <v>2014</v>
      </c>
      <c r="E54" s="50" t="s">
        <v>35</v>
      </c>
      <c r="F54" s="50">
        <f t="shared" si="1"/>
        <v>7</v>
      </c>
      <c r="G54" s="50">
        <f t="shared" si="5"/>
        <v>22</v>
      </c>
      <c r="H54" s="50"/>
      <c r="I54" s="50"/>
    </row>
    <row r="55" spans="2:9" s="51" customFormat="1" ht="18" customHeight="1">
      <c r="B55" s="49">
        <v>41843</v>
      </c>
      <c r="C55" s="50" t="s">
        <v>25</v>
      </c>
      <c r="D55" s="50">
        <f t="shared" si="0"/>
        <v>2014</v>
      </c>
      <c r="E55" s="50" t="s">
        <v>35</v>
      </c>
      <c r="F55" s="50">
        <f t="shared" si="1"/>
        <v>7</v>
      </c>
      <c r="G55" s="50">
        <f t="shared" si="5"/>
        <v>23</v>
      </c>
      <c r="H55" s="50"/>
      <c r="I55" s="50"/>
    </row>
    <row r="56" spans="2:9" s="51" customFormat="1" ht="18" customHeight="1">
      <c r="B56" s="49">
        <v>41844</v>
      </c>
      <c r="C56" s="50" t="s">
        <v>26</v>
      </c>
      <c r="D56" s="50">
        <f t="shared" si="0"/>
        <v>2014</v>
      </c>
      <c r="E56" s="50" t="s">
        <v>35</v>
      </c>
      <c r="F56" s="50">
        <f t="shared" si="1"/>
        <v>7</v>
      </c>
      <c r="G56" s="50">
        <f t="shared" si="5"/>
        <v>24</v>
      </c>
      <c r="H56" s="50"/>
      <c r="I56" s="50"/>
    </row>
    <row r="57" spans="2:9" s="51" customFormat="1" ht="18" customHeight="1">
      <c r="B57" s="49">
        <v>41845</v>
      </c>
      <c r="C57" s="50" t="s">
        <v>27</v>
      </c>
      <c r="D57" s="50">
        <f t="shared" si="0"/>
        <v>2014</v>
      </c>
      <c r="E57" s="50" t="s">
        <v>35</v>
      </c>
      <c r="F57" s="50">
        <f t="shared" si="1"/>
        <v>7</v>
      </c>
      <c r="G57" s="50">
        <f t="shared" si="5"/>
        <v>25</v>
      </c>
      <c r="H57" s="50"/>
      <c r="I57" s="50"/>
    </row>
    <row r="58" spans="2:9" s="51" customFormat="1" ht="18" customHeight="1">
      <c r="B58" s="49">
        <v>41846</v>
      </c>
      <c r="C58" s="50" t="s">
        <v>28</v>
      </c>
      <c r="D58" s="50">
        <f t="shared" si="0"/>
        <v>2014</v>
      </c>
      <c r="E58" s="50" t="s">
        <v>35</v>
      </c>
      <c r="F58" s="50">
        <f t="shared" si="1"/>
        <v>7</v>
      </c>
      <c r="G58" s="50">
        <f t="shared" si="5"/>
        <v>26</v>
      </c>
      <c r="H58" s="50"/>
      <c r="I58" s="50"/>
    </row>
    <row r="59" spans="2:9" s="51" customFormat="1" ht="18" customHeight="1">
      <c r="B59" s="49">
        <v>41847</v>
      </c>
      <c r="C59" s="50" t="s">
        <v>29</v>
      </c>
      <c r="D59" s="50">
        <f t="shared" si="0"/>
        <v>2014</v>
      </c>
      <c r="E59" s="50" t="s">
        <v>35</v>
      </c>
      <c r="F59" s="50">
        <f t="shared" si="1"/>
        <v>7</v>
      </c>
      <c r="G59" s="50">
        <f t="shared" si="5"/>
        <v>27</v>
      </c>
      <c r="H59" s="50"/>
      <c r="I59" s="50"/>
    </row>
    <row r="60" spans="2:9" s="48" customFormat="1" ht="18" customHeight="1">
      <c r="B60" s="44">
        <v>41848</v>
      </c>
      <c r="C60" s="45" t="s">
        <v>23</v>
      </c>
      <c r="D60" s="45">
        <f t="shared" si="0"/>
        <v>2014</v>
      </c>
      <c r="E60" s="45" t="s">
        <v>35</v>
      </c>
      <c r="F60" s="45">
        <f t="shared" si="1"/>
        <v>7</v>
      </c>
      <c r="G60" s="45">
        <f t="shared" si="5"/>
        <v>28</v>
      </c>
      <c r="H60" s="45">
        <f>+H53+1</f>
        <v>31</v>
      </c>
      <c r="I60" s="44" t="str">
        <f>2014&amp;$J$4&amp;F60&amp;$J$4&amp;G60&amp;$K$4&amp;2014&amp;$J$4&amp;F66&amp;$J$4&amp;G66</f>
        <v>2014.7.28-2014.8.3</v>
      </c>
    </row>
    <row r="61" spans="2:9" s="51" customFormat="1" ht="18" customHeight="1">
      <c r="B61" s="49">
        <v>41849</v>
      </c>
      <c r="C61" s="50" t="s">
        <v>24</v>
      </c>
      <c r="D61" s="50">
        <f t="shared" si="0"/>
        <v>2014</v>
      </c>
      <c r="E61" s="50" t="s">
        <v>35</v>
      </c>
      <c r="F61" s="50">
        <f t="shared" si="1"/>
        <v>7</v>
      </c>
      <c r="G61" s="50">
        <f t="shared" si="5"/>
        <v>29</v>
      </c>
      <c r="H61" s="50"/>
      <c r="I61" s="50"/>
    </row>
    <row r="62" spans="2:9" s="51" customFormat="1" ht="18" customHeight="1">
      <c r="B62" s="49">
        <v>41850</v>
      </c>
      <c r="C62" s="50" t="s">
        <v>25</v>
      </c>
      <c r="D62" s="50">
        <f t="shared" si="0"/>
        <v>2014</v>
      </c>
      <c r="E62" s="50" t="s">
        <v>35</v>
      </c>
      <c r="F62" s="50">
        <f t="shared" si="1"/>
        <v>7</v>
      </c>
      <c r="G62" s="50">
        <f t="shared" si="5"/>
        <v>30</v>
      </c>
      <c r="H62" s="50"/>
      <c r="I62" s="50"/>
    </row>
    <row r="63" spans="2:9" s="51" customFormat="1" ht="18" customHeight="1">
      <c r="B63" s="49">
        <v>41851</v>
      </c>
      <c r="C63" s="50" t="s">
        <v>26</v>
      </c>
      <c r="D63" s="50">
        <f t="shared" si="0"/>
        <v>2014</v>
      </c>
      <c r="E63" s="50" t="s">
        <v>35</v>
      </c>
      <c r="F63" s="50">
        <f t="shared" si="1"/>
        <v>7</v>
      </c>
      <c r="G63" s="50">
        <f t="shared" si="5"/>
        <v>31</v>
      </c>
      <c r="H63" s="50"/>
      <c r="I63" s="50"/>
    </row>
    <row r="64" spans="2:9" s="51" customFormat="1" ht="18" customHeight="1">
      <c r="B64" s="49">
        <v>41852</v>
      </c>
      <c r="C64" s="50" t="s">
        <v>27</v>
      </c>
      <c r="D64" s="50">
        <f t="shared" si="0"/>
        <v>2014</v>
      </c>
      <c r="E64" s="50" t="s">
        <v>35</v>
      </c>
      <c r="F64" s="50">
        <f t="shared" si="1"/>
        <v>8</v>
      </c>
      <c r="G64" s="50">
        <f t="shared" si="5"/>
        <v>1</v>
      </c>
      <c r="H64" s="50"/>
      <c r="I64" s="50"/>
    </row>
    <row r="65" spans="2:9" s="51" customFormat="1" ht="18" customHeight="1">
      <c r="B65" s="49">
        <v>41853</v>
      </c>
      <c r="C65" s="50" t="s">
        <v>28</v>
      </c>
      <c r="D65" s="50">
        <f t="shared" si="0"/>
        <v>2014</v>
      </c>
      <c r="E65" s="50" t="s">
        <v>35</v>
      </c>
      <c r="F65" s="50">
        <f t="shared" si="1"/>
        <v>8</v>
      </c>
      <c r="G65" s="50">
        <f t="shared" si="5"/>
        <v>2</v>
      </c>
      <c r="H65" s="50"/>
      <c r="I65" s="50"/>
    </row>
    <row r="66" spans="2:9" s="51" customFormat="1" ht="18" customHeight="1">
      <c r="B66" s="49">
        <v>41854</v>
      </c>
      <c r="C66" s="50" t="s">
        <v>29</v>
      </c>
      <c r="D66" s="50">
        <f t="shared" si="0"/>
        <v>2014</v>
      </c>
      <c r="E66" s="50" t="s">
        <v>35</v>
      </c>
      <c r="F66" s="50">
        <f t="shared" si="1"/>
        <v>8</v>
      </c>
      <c r="G66" s="50">
        <f t="shared" si="5"/>
        <v>3</v>
      </c>
      <c r="H66" s="50"/>
      <c r="I66" s="50"/>
    </row>
    <row r="67" spans="2:9" s="48" customFormat="1" ht="18" customHeight="1">
      <c r="B67" s="44">
        <v>41855</v>
      </c>
      <c r="C67" s="45" t="s">
        <v>23</v>
      </c>
      <c r="D67" s="45">
        <f t="shared" si="0"/>
        <v>2014</v>
      </c>
      <c r="E67" s="45" t="s">
        <v>35</v>
      </c>
      <c r="F67" s="45">
        <f t="shared" si="1"/>
        <v>8</v>
      </c>
      <c r="G67" s="45">
        <f t="shared" si="5"/>
        <v>4</v>
      </c>
      <c r="H67" s="45">
        <f>+H60+1</f>
        <v>32</v>
      </c>
      <c r="I67" s="44" t="str">
        <f>2014&amp;$J$4&amp;F67&amp;$J$4&amp;G67&amp;$K$4&amp;2014&amp;$J$4&amp;F73&amp;$J$4&amp;G73</f>
        <v>2014.8.4-2014.8.10</v>
      </c>
    </row>
    <row r="68" spans="2:9" s="51" customFormat="1" ht="18" customHeight="1">
      <c r="B68" s="49">
        <v>41856</v>
      </c>
      <c r="C68" s="50" t="s">
        <v>24</v>
      </c>
      <c r="D68" s="50">
        <f t="shared" ref="D68:D131" si="6">+YEAR(B68)</f>
        <v>2014</v>
      </c>
      <c r="E68" s="50" t="s">
        <v>35</v>
      </c>
      <c r="F68" s="50">
        <f t="shared" ref="F68:F131" si="7">+MONTH(B68)</f>
        <v>8</v>
      </c>
      <c r="G68" s="50">
        <f t="shared" si="5"/>
        <v>5</v>
      </c>
      <c r="H68" s="50"/>
      <c r="I68" s="50"/>
    </row>
    <row r="69" spans="2:9" s="51" customFormat="1" ht="18" customHeight="1">
      <c r="B69" s="49">
        <v>41857</v>
      </c>
      <c r="C69" s="50" t="s">
        <v>25</v>
      </c>
      <c r="D69" s="50">
        <f t="shared" si="6"/>
        <v>2014</v>
      </c>
      <c r="E69" s="50" t="s">
        <v>35</v>
      </c>
      <c r="F69" s="50">
        <f t="shared" si="7"/>
        <v>8</v>
      </c>
      <c r="G69" s="50">
        <f t="shared" si="5"/>
        <v>6</v>
      </c>
      <c r="H69" s="50"/>
      <c r="I69" s="50"/>
    </row>
    <row r="70" spans="2:9" s="51" customFormat="1" ht="18" customHeight="1">
      <c r="B70" s="49">
        <v>41858</v>
      </c>
      <c r="C70" s="50" t="s">
        <v>26</v>
      </c>
      <c r="D70" s="50">
        <f t="shared" si="6"/>
        <v>2014</v>
      </c>
      <c r="E70" s="50" t="s">
        <v>35</v>
      </c>
      <c r="F70" s="50">
        <f t="shared" si="7"/>
        <v>8</v>
      </c>
      <c r="G70" s="50">
        <f t="shared" si="5"/>
        <v>7</v>
      </c>
      <c r="H70" s="50"/>
      <c r="I70" s="50"/>
    </row>
    <row r="71" spans="2:9" s="51" customFormat="1" ht="18" customHeight="1">
      <c r="B71" s="49">
        <v>41859</v>
      </c>
      <c r="C71" s="50" t="s">
        <v>27</v>
      </c>
      <c r="D71" s="50">
        <f t="shared" si="6"/>
        <v>2014</v>
      </c>
      <c r="E71" s="50" t="s">
        <v>35</v>
      </c>
      <c r="F71" s="50">
        <f t="shared" si="7"/>
        <v>8</v>
      </c>
      <c r="G71" s="50">
        <f t="shared" si="5"/>
        <v>8</v>
      </c>
      <c r="H71" s="50"/>
      <c r="I71" s="50"/>
    </row>
    <row r="72" spans="2:9" s="51" customFormat="1" ht="18" customHeight="1">
      <c r="B72" s="49">
        <v>41860</v>
      </c>
      <c r="C72" s="50" t="s">
        <v>28</v>
      </c>
      <c r="D72" s="50">
        <f t="shared" si="6"/>
        <v>2014</v>
      </c>
      <c r="E72" s="50" t="s">
        <v>35</v>
      </c>
      <c r="F72" s="50">
        <f t="shared" si="7"/>
        <v>8</v>
      </c>
      <c r="G72" s="50">
        <f t="shared" si="5"/>
        <v>9</v>
      </c>
      <c r="H72" s="50"/>
      <c r="I72" s="50"/>
    </row>
    <row r="73" spans="2:9" s="51" customFormat="1" ht="18" customHeight="1">
      <c r="B73" s="49">
        <v>41861</v>
      </c>
      <c r="C73" s="50" t="s">
        <v>29</v>
      </c>
      <c r="D73" s="50">
        <f t="shared" si="6"/>
        <v>2014</v>
      </c>
      <c r="E73" s="50" t="s">
        <v>35</v>
      </c>
      <c r="F73" s="50">
        <f t="shared" si="7"/>
        <v>8</v>
      </c>
      <c r="G73" s="50">
        <f t="shared" ref="G73:G136" si="8">+DAY(B73)</f>
        <v>10</v>
      </c>
      <c r="H73" s="50"/>
      <c r="I73" s="50"/>
    </row>
    <row r="74" spans="2:9" s="48" customFormat="1" ht="18" customHeight="1">
      <c r="B74" s="44">
        <v>41862</v>
      </c>
      <c r="C74" s="45" t="s">
        <v>23</v>
      </c>
      <c r="D74" s="45">
        <f t="shared" si="6"/>
        <v>2014</v>
      </c>
      <c r="E74" s="45" t="s">
        <v>35</v>
      </c>
      <c r="F74" s="45">
        <f t="shared" si="7"/>
        <v>8</v>
      </c>
      <c r="G74" s="45">
        <f t="shared" si="8"/>
        <v>11</v>
      </c>
      <c r="H74" s="45">
        <f>+H67+1</f>
        <v>33</v>
      </c>
      <c r="I74" s="44" t="str">
        <f>2014&amp;$J$4&amp;F74&amp;$J$4&amp;G74&amp;$K$4&amp;2014&amp;$J$4&amp;F80&amp;$J$4&amp;G80</f>
        <v>2014.8.11-2014.8.17</v>
      </c>
    </row>
    <row r="75" spans="2:9" s="51" customFormat="1" ht="18" customHeight="1">
      <c r="B75" s="49">
        <v>41863</v>
      </c>
      <c r="C75" s="50" t="s">
        <v>24</v>
      </c>
      <c r="D75" s="50">
        <f t="shared" si="6"/>
        <v>2014</v>
      </c>
      <c r="E75" s="50" t="s">
        <v>35</v>
      </c>
      <c r="F75" s="50">
        <f t="shared" si="7"/>
        <v>8</v>
      </c>
      <c r="G75" s="50">
        <f t="shared" si="8"/>
        <v>12</v>
      </c>
      <c r="H75" s="50"/>
      <c r="I75" s="50"/>
    </row>
    <row r="76" spans="2:9" s="51" customFormat="1" ht="18" customHeight="1">
      <c r="B76" s="49">
        <v>41864</v>
      </c>
      <c r="C76" s="50" t="s">
        <v>25</v>
      </c>
      <c r="D76" s="50">
        <f t="shared" si="6"/>
        <v>2014</v>
      </c>
      <c r="E76" s="50" t="s">
        <v>35</v>
      </c>
      <c r="F76" s="50">
        <f t="shared" si="7"/>
        <v>8</v>
      </c>
      <c r="G76" s="50">
        <f t="shared" si="8"/>
        <v>13</v>
      </c>
      <c r="H76" s="50"/>
      <c r="I76" s="50"/>
    </row>
    <row r="77" spans="2:9" s="51" customFormat="1" ht="18" customHeight="1">
      <c r="B77" s="49">
        <v>41865</v>
      </c>
      <c r="C77" s="50" t="s">
        <v>26</v>
      </c>
      <c r="D77" s="50">
        <f t="shared" si="6"/>
        <v>2014</v>
      </c>
      <c r="E77" s="50" t="s">
        <v>35</v>
      </c>
      <c r="F77" s="50">
        <f t="shared" si="7"/>
        <v>8</v>
      </c>
      <c r="G77" s="50">
        <f t="shared" si="8"/>
        <v>14</v>
      </c>
      <c r="H77" s="50"/>
      <c r="I77" s="50"/>
    </row>
    <row r="78" spans="2:9" s="51" customFormat="1" ht="18" customHeight="1">
      <c r="B78" s="49">
        <v>41866</v>
      </c>
      <c r="C78" s="50" t="s">
        <v>27</v>
      </c>
      <c r="D78" s="50">
        <f t="shared" si="6"/>
        <v>2014</v>
      </c>
      <c r="E78" s="50" t="s">
        <v>35</v>
      </c>
      <c r="F78" s="50">
        <f t="shared" si="7"/>
        <v>8</v>
      </c>
      <c r="G78" s="50">
        <f t="shared" si="8"/>
        <v>15</v>
      </c>
      <c r="H78" s="50"/>
      <c r="I78" s="50"/>
    </row>
    <row r="79" spans="2:9" s="51" customFormat="1" ht="18" customHeight="1">
      <c r="B79" s="49">
        <v>41867</v>
      </c>
      <c r="C79" s="50" t="s">
        <v>28</v>
      </c>
      <c r="D79" s="50">
        <f t="shared" si="6"/>
        <v>2014</v>
      </c>
      <c r="E79" s="50" t="s">
        <v>35</v>
      </c>
      <c r="F79" s="50">
        <f t="shared" si="7"/>
        <v>8</v>
      </c>
      <c r="G79" s="50">
        <f t="shared" si="8"/>
        <v>16</v>
      </c>
      <c r="H79" s="50"/>
      <c r="I79" s="50"/>
    </row>
    <row r="80" spans="2:9" s="51" customFormat="1" ht="18" customHeight="1">
      <c r="B80" s="49">
        <v>41868</v>
      </c>
      <c r="C80" s="50" t="s">
        <v>29</v>
      </c>
      <c r="D80" s="50">
        <f t="shared" si="6"/>
        <v>2014</v>
      </c>
      <c r="E80" s="50" t="s">
        <v>35</v>
      </c>
      <c r="F80" s="50">
        <f t="shared" si="7"/>
        <v>8</v>
      </c>
      <c r="G80" s="50">
        <f t="shared" si="8"/>
        <v>17</v>
      </c>
      <c r="H80" s="50"/>
      <c r="I80" s="50"/>
    </row>
    <row r="81" spans="2:9" s="48" customFormat="1" ht="18" customHeight="1">
      <c r="B81" s="44">
        <v>41869</v>
      </c>
      <c r="C81" s="45" t="s">
        <v>23</v>
      </c>
      <c r="D81" s="45">
        <f t="shared" si="6"/>
        <v>2014</v>
      </c>
      <c r="E81" s="45" t="s">
        <v>35</v>
      </c>
      <c r="F81" s="45">
        <f t="shared" si="7"/>
        <v>8</v>
      </c>
      <c r="G81" s="45">
        <f t="shared" si="8"/>
        <v>18</v>
      </c>
      <c r="H81" s="45">
        <f>+H74+1</f>
        <v>34</v>
      </c>
      <c r="I81" s="44" t="str">
        <f>2014&amp;$J$4&amp;F81&amp;$J$4&amp;G81&amp;$K$4&amp;2014&amp;$J$4&amp;F87&amp;$J$4&amp;G87</f>
        <v>2014.8.18-2014.8.24</v>
      </c>
    </row>
    <row r="82" spans="2:9" s="51" customFormat="1" ht="18" customHeight="1">
      <c r="B82" s="49">
        <v>41870</v>
      </c>
      <c r="C82" s="50" t="s">
        <v>24</v>
      </c>
      <c r="D82" s="50">
        <f t="shared" si="6"/>
        <v>2014</v>
      </c>
      <c r="E82" s="50" t="s">
        <v>35</v>
      </c>
      <c r="F82" s="50">
        <f t="shared" si="7"/>
        <v>8</v>
      </c>
      <c r="G82" s="50">
        <f t="shared" si="8"/>
        <v>19</v>
      </c>
      <c r="H82" s="50"/>
      <c r="I82" s="50"/>
    </row>
    <row r="83" spans="2:9" s="51" customFormat="1" ht="18" customHeight="1">
      <c r="B83" s="49">
        <v>41871</v>
      </c>
      <c r="C83" s="50" t="s">
        <v>25</v>
      </c>
      <c r="D83" s="50">
        <f t="shared" si="6"/>
        <v>2014</v>
      </c>
      <c r="E83" s="50" t="s">
        <v>35</v>
      </c>
      <c r="F83" s="50">
        <f t="shared" si="7"/>
        <v>8</v>
      </c>
      <c r="G83" s="50">
        <f t="shared" si="8"/>
        <v>20</v>
      </c>
      <c r="H83" s="50"/>
      <c r="I83" s="50"/>
    </row>
    <row r="84" spans="2:9" s="51" customFormat="1" ht="18" customHeight="1">
      <c r="B84" s="49">
        <v>41872</v>
      </c>
      <c r="C84" s="50" t="s">
        <v>26</v>
      </c>
      <c r="D84" s="50">
        <f t="shared" si="6"/>
        <v>2014</v>
      </c>
      <c r="E84" s="50" t="s">
        <v>35</v>
      </c>
      <c r="F84" s="50">
        <f t="shared" si="7"/>
        <v>8</v>
      </c>
      <c r="G84" s="50">
        <f t="shared" si="8"/>
        <v>21</v>
      </c>
      <c r="H84" s="50"/>
      <c r="I84" s="50"/>
    </row>
    <row r="85" spans="2:9" s="51" customFormat="1" ht="18" customHeight="1">
      <c r="B85" s="49">
        <v>41873</v>
      </c>
      <c r="C85" s="50" t="s">
        <v>27</v>
      </c>
      <c r="D85" s="50">
        <f t="shared" si="6"/>
        <v>2014</v>
      </c>
      <c r="E85" s="50" t="s">
        <v>35</v>
      </c>
      <c r="F85" s="50">
        <f t="shared" si="7"/>
        <v>8</v>
      </c>
      <c r="G85" s="50">
        <f t="shared" si="8"/>
        <v>22</v>
      </c>
      <c r="H85" s="50"/>
      <c r="I85" s="50"/>
    </row>
    <row r="86" spans="2:9" s="51" customFormat="1" ht="18" customHeight="1">
      <c r="B86" s="49">
        <v>41874</v>
      </c>
      <c r="C86" s="50" t="s">
        <v>28</v>
      </c>
      <c r="D86" s="50">
        <f t="shared" si="6"/>
        <v>2014</v>
      </c>
      <c r="E86" s="50" t="s">
        <v>35</v>
      </c>
      <c r="F86" s="50">
        <f t="shared" si="7"/>
        <v>8</v>
      </c>
      <c r="G86" s="50">
        <f t="shared" si="8"/>
        <v>23</v>
      </c>
      <c r="H86" s="50"/>
      <c r="I86" s="50"/>
    </row>
    <row r="87" spans="2:9" s="51" customFormat="1" ht="18" customHeight="1">
      <c r="B87" s="49">
        <v>41875</v>
      </c>
      <c r="C87" s="50" t="s">
        <v>29</v>
      </c>
      <c r="D87" s="50">
        <f t="shared" si="6"/>
        <v>2014</v>
      </c>
      <c r="E87" s="50" t="s">
        <v>35</v>
      </c>
      <c r="F87" s="50">
        <f t="shared" si="7"/>
        <v>8</v>
      </c>
      <c r="G87" s="50">
        <f t="shared" si="8"/>
        <v>24</v>
      </c>
      <c r="H87" s="50"/>
      <c r="I87" s="50"/>
    </row>
    <row r="88" spans="2:9" s="48" customFormat="1" ht="18" customHeight="1">
      <c r="B88" s="44">
        <v>41876</v>
      </c>
      <c r="C88" s="45" t="s">
        <v>23</v>
      </c>
      <c r="D88" s="45">
        <f t="shared" si="6"/>
        <v>2014</v>
      </c>
      <c r="E88" s="45" t="s">
        <v>35</v>
      </c>
      <c r="F88" s="45">
        <f t="shared" si="7"/>
        <v>8</v>
      </c>
      <c r="G88" s="45">
        <f t="shared" si="8"/>
        <v>25</v>
      </c>
      <c r="H88" s="45">
        <f>+H81+1</f>
        <v>35</v>
      </c>
      <c r="I88" s="44" t="str">
        <f>2014&amp;$J$4&amp;F88&amp;$J$4&amp;G88&amp;$K$4&amp;2014&amp;$J$4&amp;F94&amp;$J$4&amp;G94</f>
        <v>2014.8.25-2014.8.31</v>
      </c>
    </row>
    <row r="89" spans="2:9" s="51" customFormat="1" ht="18" customHeight="1">
      <c r="B89" s="49">
        <v>41877</v>
      </c>
      <c r="C89" s="50" t="s">
        <v>24</v>
      </c>
      <c r="D89" s="50">
        <f t="shared" si="6"/>
        <v>2014</v>
      </c>
      <c r="E89" s="50" t="s">
        <v>35</v>
      </c>
      <c r="F89" s="50">
        <f t="shared" si="7"/>
        <v>8</v>
      </c>
      <c r="G89" s="50">
        <f t="shared" si="8"/>
        <v>26</v>
      </c>
      <c r="H89" s="50"/>
      <c r="I89" s="50"/>
    </row>
    <row r="90" spans="2:9" s="51" customFormat="1" ht="18" customHeight="1">
      <c r="B90" s="49">
        <v>41878</v>
      </c>
      <c r="C90" s="50" t="s">
        <v>25</v>
      </c>
      <c r="D90" s="50">
        <f t="shared" si="6"/>
        <v>2014</v>
      </c>
      <c r="E90" s="50" t="s">
        <v>35</v>
      </c>
      <c r="F90" s="50">
        <f t="shared" si="7"/>
        <v>8</v>
      </c>
      <c r="G90" s="50">
        <f t="shared" si="8"/>
        <v>27</v>
      </c>
      <c r="H90" s="50"/>
      <c r="I90" s="50"/>
    </row>
    <row r="91" spans="2:9" s="51" customFormat="1" ht="18" customHeight="1">
      <c r="B91" s="49">
        <v>41879</v>
      </c>
      <c r="C91" s="50" t="s">
        <v>26</v>
      </c>
      <c r="D91" s="50">
        <f t="shared" si="6"/>
        <v>2014</v>
      </c>
      <c r="E91" s="50" t="s">
        <v>35</v>
      </c>
      <c r="F91" s="50">
        <f t="shared" si="7"/>
        <v>8</v>
      </c>
      <c r="G91" s="50">
        <f t="shared" si="8"/>
        <v>28</v>
      </c>
      <c r="H91" s="50"/>
      <c r="I91" s="50"/>
    </row>
    <row r="92" spans="2:9" s="51" customFormat="1" ht="18" customHeight="1">
      <c r="B92" s="49">
        <v>41880</v>
      </c>
      <c r="C92" s="50" t="s">
        <v>27</v>
      </c>
      <c r="D92" s="50">
        <f t="shared" si="6"/>
        <v>2014</v>
      </c>
      <c r="E92" s="50" t="s">
        <v>35</v>
      </c>
      <c r="F92" s="50">
        <f t="shared" si="7"/>
        <v>8</v>
      </c>
      <c r="G92" s="50">
        <f t="shared" si="8"/>
        <v>29</v>
      </c>
      <c r="H92" s="50"/>
      <c r="I92" s="50"/>
    </row>
    <row r="93" spans="2:9" s="51" customFormat="1" ht="18" customHeight="1">
      <c r="B93" s="49">
        <v>41881</v>
      </c>
      <c r="C93" s="50" t="s">
        <v>28</v>
      </c>
      <c r="D93" s="50">
        <f t="shared" si="6"/>
        <v>2014</v>
      </c>
      <c r="E93" s="50" t="s">
        <v>35</v>
      </c>
      <c r="F93" s="50">
        <f t="shared" si="7"/>
        <v>8</v>
      </c>
      <c r="G93" s="50">
        <f t="shared" si="8"/>
        <v>30</v>
      </c>
      <c r="H93" s="50"/>
      <c r="I93" s="50"/>
    </row>
    <row r="94" spans="2:9" s="51" customFormat="1" ht="18" customHeight="1">
      <c r="B94" s="49">
        <v>41882</v>
      </c>
      <c r="C94" s="50" t="s">
        <v>29</v>
      </c>
      <c r="D94" s="50">
        <f t="shared" si="6"/>
        <v>2014</v>
      </c>
      <c r="E94" s="50" t="s">
        <v>35</v>
      </c>
      <c r="F94" s="50">
        <f t="shared" si="7"/>
        <v>8</v>
      </c>
      <c r="G94" s="50">
        <f t="shared" si="8"/>
        <v>31</v>
      </c>
      <c r="H94" s="50"/>
      <c r="I94" s="50"/>
    </row>
    <row r="95" spans="2:9" s="48" customFormat="1" ht="18" customHeight="1">
      <c r="B95" s="44">
        <v>41883</v>
      </c>
      <c r="C95" s="45" t="s">
        <v>23</v>
      </c>
      <c r="D95" s="45">
        <f t="shared" si="6"/>
        <v>2014</v>
      </c>
      <c r="E95" s="45" t="s">
        <v>35</v>
      </c>
      <c r="F95" s="45">
        <f t="shared" si="7"/>
        <v>9</v>
      </c>
      <c r="G95" s="45">
        <f t="shared" si="8"/>
        <v>1</v>
      </c>
      <c r="H95" s="45">
        <f>+H88+1</f>
        <v>36</v>
      </c>
      <c r="I95" s="44" t="str">
        <f>2014&amp;$J$4&amp;F95&amp;$J$4&amp;G95&amp;$K$4&amp;2014&amp;$J$4&amp;F101&amp;$J$4&amp;G101</f>
        <v>2014.9.1-2014.9.7</v>
      </c>
    </row>
    <row r="96" spans="2:9" s="51" customFormat="1" ht="18" customHeight="1">
      <c r="B96" s="49">
        <v>41884</v>
      </c>
      <c r="C96" s="50" t="s">
        <v>24</v>
      </c>
      <c r="D96" s="50">
        <f t="shared" si="6"/>
        <v>2014</v>
      </c>
      <c r="E96" s="50" t="s">
        <v>35</v>
      </c>
      <c r="F96" s="50">
        <f t="shared" si="7"/>
        <v>9</v>
      </c>
      <c r="G96" s="50">
        <f t="shared" si="8"/>
        <v>2</v>
      </c>
      <c r="H96" s="50"/>
      <c r="I96" s="50"/>
    </row>
    <row r="97" spans="2:9" s="51" customFormat="1" ht="18" customHeight="1">
      <c r="B97" s="49">
        <v>41885</v>
      </c>
      <c r="C97" s="50" t="s">
        <v>25</v>
      </c>
      <c r="D97" s="50">
        <f t="shared" si="6"/>
        <v>2014</v>
      </c>
      <c r="E97" s="50" t="s">
        <v>35</v>
      </c>
      <c r="F97" s="50">
        <f t="shared" si="7"/>
        <v>9</v>
      </c>
      <c r="G97" s="50">
        <f t="shared" si="8"/>
        <v>3</v>
      </c>
      <c r="H97" s="50"/>
      <c r="I97" s="50"/>
    </row>
    <row r="98" spans="2:9" s="51" customFormat="1" ht="18" customHeight="1">
      <c r="B98" s="49">
        <v>41886</v>
      </c>
      <c r="C98" s="50" t="s">
        <v>26</v>
      </c>
      <c r="D98" s="50">
        <f t="shared" si="6"/>
        <v>2014</v>
      </c>
      <c r="E98" s="50" t="s">
        <v>35</v>
      </c>
      <c r="F98" s="50">
        <f t="shared" si="7"/>
        <v>9</v>
      </c>
      <c r="G98" s="50">
        <f t="shared" si="8"/>
        <v>4</v>
      </c>
      <c r="H98" s="50"/>
      <c r="I98" s="50"/>
    </row>
    <row r="99" spans="2:9" s="51" customFormat="1" ht="18" customHeight="1">
      <c r="B99" s="49">
        <v>41887</v>
      </c>
      <c r="C99" s="50" t="s">
        <v>27</v>
      </c>
      <c r="D99" s="50">
        <f t="shared" si="6"/>
        <v>2014</v>
      </c>
      <c r="E99" s="50" t="s">
        <v>35</v>
      </c>
      <c r="F99" s="50">
        <f t="shared" si="7"/>
        <v>9</v>
      </c>
      <c r="G99" s="50">
        <f t="shared" si="8"/>
        <v>5</v>
      </c>
      <c r="H99" s="50"/>
      <c r="I99" s="50"/>
    </row>
    <row r="100" spans="2:9" s="51" customFormat="1" ht="18" customHeight="1">
      <c r="B100" s="49">
        <v>41888</v>
      </c>
      <c r="C100" s="50" t="s">
        <v>28</v>
      </c>
      <c r="D100" s="50">
        <f t="shared" si="6"/>
        <v>2014</v>
      </c>
      <c r="E100" s="50" t="s">
        <v>35</v>
      </c>
      <c r="F100" s="50">
        <f t="shared" si="7"/>
        <v>9</v>
      </c>
      <c r="G100" s="50">
        <f t="shared" si="8"/>
        <v>6</v>
      </c>
      <c r="H100" s="50"/>
      <c r="I100" s="50"/>
    </row>
    <row r="101" spans="2:9" s="51" customFormat="1" ht="18" customHeight="1">
      <c r="B101" s="49">
        <v>41889</v>
      </c>
      <c r="C101" s="50" t="s">
        <v>29</v>
      </c>
      <c r="D101" s="50">
        <f t="shared" si="6"/>
        <v>2014</v>
      </c>
      <c r="E101" s="50" t="s">
        <v>35</v>
      </c>
      <c r="F101" s="50">
        <f t="shared" si="7"/>
        <v>9</v>
      </c>
      <c r="G101" s="50">
        <f t="shared" si="8"/>
        <v>7</v>
      </c>
      <c r="H101" s="50"/>
      <c r="I101" s="50"/>
    </row>
    <row r="102" spans="2:9" s="48" customFormat="1" ht="18" customHeight="1">
      <c r="B102" s="44">
        <v>41890</v>
      </c>
      <c r="C102" s="45" t="s">
        <v>23</v>
      </c>
      <c r="D102" s="45">
        <f t="shared" si="6"/>
        <v>2014</v>
      </c>
      <c r="E102" s="45" t="s">
        <v>35</v>
      </c>
      <c r="F102" s="45">
        <f t="shared" si="7"/>
        <v>9</v>
      </c>
      <c r="G102" s="45">
        <f t="shared" si="8"/>
        <v>8</v>
      </c>
      <c r="H102" s="45">
        <f>+H95+1</f>
        <v>37</v>
      </c>
      <c r="I102" s="44" t="str">
        <f>2014&amp;$J$4&amp;F102&amp;$J$4&amp;G102&amp;$K$4&amp;2014&amp;$J$4&amp;F108&amp;$J$4&amp;G108</f>
        <v>2014.9.8-2014.9.14</v>
      </c>
    </row>
    <row r="103" spans="2:9" s="51" customFormat="1" ht="18" customHeight="1">
      <c r="B103" s="49">
        <v>41891</v>
      </c>
      <c r="C103" s="50" t="s">
        <v>24</v>
      </c>
      <c r="D103" s="50">
        <f t="shared" si="6"/>
        <v>2014</v>
      </c>
      <c r="E103" s="50" t="s">
        <v>35</v>
      </c>
      <c r="F103" s="50">
        <f t="shared" si="7"/>
        <v>9</v>
      </c>
      <c r="G103" s="50">
        <f t="shared" si="8"/>
        <v>9</v>
      </c>
      <c r="H103" s="50"/>
      <c r="I103" s="50"/>
    </row>
    <row r="104" spans="2:9" s="51" customFormat="1" ht="18" customHeight="1">
      <c r="B104" s="49">
        <v>41892</v>
      </c>
      <c r="C104" s="50" t="s">
        <v>25</v>
      </c>
      <c r="D104" s="50">
        <f t="shared" si="6"/>
        <v>2014</v>
      </c>
      <c r="E104" s="50" t="s">
        <v>35</v>
      </c>
      <c r="F104" s="50">
        <f t="shared" si="7"/>
        <v>9</v>
      </c>
      <c r="G104" s="50">
        <f t="shared" si="8"/>
        <v>10</v>
      </c>
      <c r="H104" s="50"/>
      <c r="I104" s="50"/>
    </row>
    <row r="105" spans="2:9" s="51" customFormat="1" ht="18" customHeight="1">
      <c r="B105" s="49">
        <v>41893</v>
      </c>
      <c r="C105" s="50" t="s">
        <v>26</v>
      </c>
      <c r="D105" s="50">
        <f t="shared" si="6"/>
        <v>2014</v>
      </c>
      <c r="E105" s="50" t="s">
        <v>35</v>
      </c>
      <c r="F105" s="50">
        <f t="shared" si="7"/>
        <v>9</v>
      </c>
      <c r="G105" s="50">
        <f t="shared" si="8"/>
        <v>11</v>
      </c>
      <c r="H105" s="50"/>
      <c r="I105" s="50"/>
    </row>
    <row r="106" spans="2:9" s="51" customFormat="1" ht="18" customHeight="1">
      <c r="B106" s="49">
        <v>41894</v>
      </c>
      <c r="C106" s="50" t="s">
        <v>27</v>
      </c>
      <c r="D106" s="50">
        <f t="shared" si="6"/>
        <v>2014</v>
      </c>
      <c r="E106" s="50" t="s">
        <v>35</v>
      </c>
      <c r="F106" s="50">
        <f t="shared" si="7"/>
        <v>9</v>
      </c>
      <c r="G106" s="50">
        <f t="shared" si="8"/>
        <v>12</v>
      </c>
      <c r="H106" s="50"/>
      <c r="I106" s="50"/>
    </row>
    <row r="107" spans="2:9" s="51" customFormat="1" ht="18" customHeight="1">
      <c r="B107" s="49">
        <v>41895</v>
      </c>
      <c r="C107" s="50" t="s">
        <v>28</v>
      </c>
      <c r="D107" s="50">
        <f t="shared" si="6"/>
        <v>2014</v>
      </c>
      <c r="E107" s="50" t="s">
        <v>35</v>
      </c>
      <c r="F107" s="50">
        <f t="shared" si="7"/>
        <v>9</v>
      </c>
      <c r="G107" s="50">
        <f t="shared" si="8"/>
        <v>13</v>
      </c>
      <c r="H107" s="50"/>
      <c r="I107" s="50"/>
    </row>
    <row r="108" spans="2:9" s="51" customFormat="1" ht="18" customHeight="1">
      <c r="B108" s="49">
        <v>41896</v>
      </c>
      <c r="C108" s="50" t="s">
        <v>29</v>
      </c>
      <c r="D108" s="50">
        <f t="shared" si="6"/>
        <v>2014</v>
      </c>
      <c r="E108" s="50" t="s">
        <v>35</v>
      </c>
      <c r="F108" s="50">
        <f t="shared" si="7"/>
        <v>9</v>
      </c>
      <c r="G108" s="50">
        <f t="shared" si="8"/>
        <v>14</v>
      </c>
      <c r="H108" s="50"/>
      <c r="I108" s="50"/>
    </row>
    <row r="109" spans="2:9" s="48" customFormat="1" ht="18" customHeight="1">
      <c r="B109" s="44">
        <v>41897</v>
      </c>
      <c r="C109" s="45" t="s">
        <v>23</v>
      </c>
      <c r="D109" s="45">
        <f t="shared" si="6"/>
        <v>2014</v>
      </c>
      <c r="E109" s="45" t="s">
        <v>35</v>
      </c>
      <c r="F109" s="45">
        <f t="shared" si="7"/>
        <v>9</v>
      </c>
      <c r="G109" s="45">
        <f t="shared" si="8"/>
        <v>15</v>
      </c>
      <c r="H109" s="45">
        <f>+H102+1</f>
        <v>38</v>
      </c>
      <c r="I109" s="44" t="str">
        <f>2014&amp;$J$4&amp;F109&amp;$J$4&amp;G109&amp;$K$4&amp;2014&amp;$J$4&amp;F115&amp;$J$4&amp;G115</f>
        <v>2014.9.15-2014.9.21</v>
      </c>
    </row>
    <row r="110" spans="2:9" s="51" customFormat="1" ht="18" customHeight="1">
      <c r="B110" s="49">
        <v>41898</v>
      </c>
      <c r="C110" s="50" t="s">
        <v>24</v>
      </c>
      <c r="D110" s="50">
        <f t="shared" si="6"/>
        <v>2014</v>
      </c>
      <c r="E110" s="50" t="s">
        <v>35</v>
      </c>
      <c r="F110" s="50">
        <f t="shared" si="7"/>
        <v>9</v>
      </c>
      <c r="G110" s="50">
        <f t="shared" si="8"/>
        <v>16</v>
      </c>
      <c r="H110" s="50"/>
      <c r="I110" s="50"/>
    </row>
    <row r="111" spans="2:9" s="51" customFormat="1" ht="18" customHeight="1">
      <c r="B111" s="49">
        <v>41899</v>
      </c>
      <c r="C111" s="50" t="s">
        <v>25</v>
      </c>
      <c r="D111" s="50">
        <f t="shared" si="6"/>
        <v>2014</v>
      </c>
      <c r="E111" s="50" t="s">
        <v>35</v>
      </c>
      <c r="F111" s="50">
        <f t="shared" si="7"/>
        <v>9</v>
      </c>
      <c r="G111" s="50">
        <f t="shared" si="8"/>
        <v>17</v>
      </c>
      <c r="H111" s="50"/>
      <c r="I111" s="50"/>
    </row>
    <row r="112" spans="2:9" s="51" customFormat="1" ht="18" customHeight="1">
      <c r="B112" s="49">
        <v>41900</v>
      </c>
      <c r="C112" s="50" t="s">
        <v>26</v>
      </c>
      <c r="D112" s="50">
        <f t="shared" si="6"/>
        <v>2014</v>
      </c>
      <c r="E112" s="50" t="s">
        <v>35</v>
      </c>
      <c r="F112" s="50">
        <f t="shared" si="7"/>
        <v>9</v>
      </c>
      <c r="G112" s="50">
        <f t="shared" si="8"/>
        <v>18</v>
      </c>
      <c r="H112" s="50"/>
      <c r="I112" s="50"/>
    </row>
    <row r="113" spans="2:9" s="51" customFormat="1" ht="18" customHeight="1">
      <c r="B113" s="49">
        <v>41901</v>
      </c>
      <c r="C113" s="50" t="s">
        <v>27</v>
      </c>
      <c r="D113" s="50">
        <f t="shared" si="6"/>
        <v>2014</v>
      </c>
      <c r="E113" s="50" t="s">
        <v>35</v>
      </c>
      <c r="F113" s="50">
        <f t="shared" si="7"/>
        <v>9</v>
      </c>
      <c r="G113" s="50">
        <f t="shared" si="8"/>
        <v>19</v>
      </c>
      <c r="H113" s="50"/>
      <c r="I113" s="50"/>
    </row>
    <row r="114" spans="2:9" s="51" customFormat="1" ht="18" customHeight="1">
      <c r="B114" s="49">
        <v>41902</v>
      </c>
      <c r="C114" s="50" t="s">
        <v>28</v>
      </c>
      <c r="D114" s="50">
        <f t="shared" si="6"/>
        <v>2014</v>
      </c>
      <c r="E114" s="50" t="s">
        <v>35</v>
      </c>
      <c r="F114" s="50">
        <f t="shared" si="7"/>
        <v>9</v>
      </c>
      <c r="G114" s="50">
        <f t="shared" si="8"/>
        <v>20</v>
      </c>
      <c r="H114" s="50"/>
      <c r="I114" s="50"/>
    </row>
    <row r="115" spans="2:9" s="51" customFormat="1" ht="18" customHeight="1">
      <c r="B115" s="49">
        <v>41903</v>
      </c>
      <c r="C115" s="50" t="s">
        <v>29</v>
      </c>
      <c r="D115" s="50">
        <f t="shared" si="6"/>
        <v>2014</v>
      </c>
      <c r="E115" s="50" t="s">
        <v>35</v>
      </c>
      <c r="F115" s="50">
        <f t="shared" si="7"/>
        <v>9</v>
      </c>
      <c r="G115" s="50">
        <f t="shared" si="8"/>
        <v>21</v>
      </c>
      <c r="H115" s="50"/>
      <c r="I115" s="50"/>
    </row>
    <row r="116" spans="2:9" s="48" customFormat="1" ht="18" customHeight="1">
      <c r="B116" s="44">
        <v>41904</v>
      </c>
      <c r="C116" s="45" t="s">
        <v>23</v>
      </c>
      <c r="D116" s="45">
        <f t="shared" si="6"/>
        <v>2014</v>
      </c>
      <c r="E116" s="45" t="s">
        <v>35</v>
      </c>
      <c r="F116" s="45">
        <f t="shared" si="7"/>
        <v>9</v>
      </c>
      <c r="G116" s="45">
        <f t="shared" si="8"/>
        <v>22</v>
      </c>
      <c r="H116" s="45">
        <f>+H109+1</f>
        <v>39</v>
      </c>
      <c r="I116" s="44" t="str">
        <f>2014&amp;$J$4&amp;F116&amp;$J$4&amp;G116&amp;$K$4&amp;2014&amp;$J$4&amp;F122&amp;$J$4&amp;G122</f>
        <v>2014.9.22-2014.9.28</v>
      </c>
    </row>
    <row r="117" spans="2:9" s="51" customFormat="1" ht="18" customHeight="1">
      <c r="B117" s="49">
        <v>41905</v>
      </c>
      <c r="C117" s="50" t="s">
        <v>24</v>
      </c>
      <c r="D117" s="50">
        <f t="shared" si="6"/>
        <v>2014</v>
      </c>
      <c r="E117" s="50" t="s">
        <v>35</v>
      </c>
      <c r="F117" s="50">
        <f t="shared" si="7"/>
        <v>9</v>
      </c>
      <c r="G117" s="50">
        <f t="shared" si="8"/>
        <v>23</v>
      </c>
      <c r="H117" s="50"/>
      <c r="I117" s="50"/>
    </row>
    <row r="118" spans="2:9" s="51" customFormat="1" ht="18" customHeight="1">
      <c r="B118" s="49">
        <v>41906</v>
      </c>
      <c r="C118" s="50" t="s">
        <v>25</v>
      </c>
      <c r="D118" s="50">
        <f t="shared" si="6"/>
        <v>2014</v>
      </c>
      <c r="E118" s="50" t="s">
        <v>35</v>
      </c>
      <c r="F118" s="50">
        <f t="shared" si="7"/>
        <v>9</v>
      </c>
      <c r="G118" s="50">
        <f t="shared" si="8"/>
        <v>24</v>
      </c>
      <c r="H118" s="50"/>
      <c r="I118" s="50"/>
    </row>
    <row r="119" spans="2:9" s="51" customFormat="1" ht="18" customHeight="1">
      <c r="B119" s="49">
        <v>41907</v>
      </c>
      <c r="C119" s="50" t="s">
        <v>26</v>
      </c>
      <c r="D119" s="50">
        <f t="shared" si="6"/>
        <v>2014</v>
      </c>
      <c r="E119" s="50" t="s">
        <v>35</v>
      </c>
      <c r="F119" s="50">
        <f t="shared" si="7"/>
        <v>9</v>
      </c>
      <c r="G119" s="50">
        <f t="shared" si="8"/>
        <v>25</v>
      </c>
      <c r="H119" s="50"/>
      <c r="I119" s="50"/>
    </row>
    <row r="120" spans="2:9" s="51" customFormat="1" ht="18" customHeight="1">
      <c r="B120" s="49">
        <v>41908</v>
      </c>
      <c r="C120" s="50" t="s">
        <v>27</v>
      </c>
      <c r="D120" s="50">
        <f t="shared" si="6"/>
        <v>2014</v>
      </c>
      <c r="E120" s="50" t="s">
        <v>35</v>
      </c>
      <c r="F120" s="50">
        <f t="shared" si="7"/>
        <v>9</v>
      </c>
      <c r="G120" s="50">
        <f t="shared" si="8"/>
        <v>26</v>
      </c>
      <c r="H120" s="50"/>
      <c r="I120" s="50"/>
    </row>
    <row r="121" spans="2:9" s="51" customFormat="1" ht="18" customHeight="1">
      <c r="B121" s="49">
        <v>41909</v>
      </c>
      <c r="C121" s="50" t="s">
        <v>28</v>
      </c>
      <c r="D121" s="50">
        <f t="shared" si="6"/>
        <v>2014</v>
      </c>
      <c r="E121" s="50" t="s">
        <v>35</v>
      </c>
      <c r="F121" s="50">
        <f t="shared" si="7"/>
        <v>9</v>
      </c>
      <c r="G121" s="50">
        <f t="shared" si="8"/>
        <v>27</v>
      </c>
      <c r="H121" s="50"/>
      <c r="I121" s="50"/>
    </row>
    <row r="122" spans="2:9" s="51" customFormat="1" ht="18" customHeight="1">
      <c r="B122" s="49">
        <v>41910</v>
      </c>
      <c r="C122" s="50" t="s">
        <v>29</v>
      </c>
      <c r="D122" s="50">
        <f t="shared" si="6"/>
        <v>2014</v>
      </c>
      <c r="E122" s="50" t="s">
        <v>35</v>
      </c>
      <c r="F122" s="50">
        <f t="shared" si="7"/>
        <v>9</v>
      </c>
      <c r="G122" s="50">
        <f t="shared" si="8"/>
        <v>28</v>
      </c>
      <c r="H122" s="50"/>
      <c r="I122" s="50"/>
    </row>
    <row r="123" spans="2:9" s="48" customFormat="1" ht="18" customHeight="1">
      <c r="B123" s="44">
        <v>41911</v>
      </c>
      <c r="C123" s="45" t="s">
        <v>23</v>
      </c>
      <c r="D123" s="45">
        <f t="shared" si="6"/>
        <v>2014</v>
      </c>
      <c r="E123" s="45" t="s">
        <v>35</v>
      </c>
      <c r="F123" s="45">
        <f t="shared" si="7"/>
        <v>9</v>
      </c>
      <c r="G123" s="45">
        <f t="shared" si="8"/>
        <v>29</v>
      </c>
      <c r="H123" s="45">
        <f>+H116+1</f>
        <v>40</v>
      </c>
      <c r="I123" s="44" t="str">
        <f>2014&amp;$J$4&amp;F123&amp;$J$4&amp;G123&amp;$K$4&amp;2014&amp;$J$4&amp;F129&amp;$J$4&amp;G129</f>
        <v>2014.9.29-2014.10.5</v>
      </c>
    </row>
    <row r="124" spans="2:9" s="51" customFormat="1" ht="18" customHeight="1">
      <c r="B124" s="49">
        <v>41912</v>
      </c>
      <c r="C124" s="50" t="s">
        <v>24</v>
      </c>
      <c r="D124" s="50">
        <f t="shared" si="6"/>
        <v>2014</v>
      </c>
      <c r="E124" s="50" t="s">
        <v>35</v>
      </c>
      <c r="F124" s="50">
        <f t="shared" si="7"/>
        <v>9</v>
      </c>
      <c r="G124" s="50">
        <f t="shared" si="8"/>
        <v>30</v>
      </c>
      <c r="H124" s="50"/>
      <c r="I124" s="50"/>
    </row>
    <row r="125" spans="2:9" s="51" customFormat="1" ht="18" customHeight="1">
      <c r="B125" s="49">
        <v>41913</v>
      </c>
      <c r="C125" s="50" t="s">
        <v>25</v>
      </c>
      <c r="D125" s="50">
        <f t="shared" si="6"/>
        <v>2014</v>
      </c>
      <c r="E125" s="50" t="s">
        <v>36</v>
      </c>
      <c r="F125" s="50">
        <f t="shared" si="7"/>
        <v>10</v>
      </c>
      <c r="G125" s="50">
        <f t="shared" si="8"/>
        <v>1</v>
      </c>
      <c r="H125" s="50"/>
      <c r="I125" s="50"/>
    </row>
    <row r="126" spans="2:9" s="51" customFormat="1" ht="18" customHeight="1">
      <c r="B126" s="49">
        <v>41914</v>
      </c>
      <c r="C126" s="50" t="s">
        <v>26</v>
      </c>
      <c r="D126" s="50">
        <f t="shared" si="6"/>
        <v>2014</v>
      </c>
      <c r="E126" s="50" t="s">
        <v>36</v>
      </c>
      <c r="F126" s="50">
        <f t="shared" si="7"/>
        <v>10</v>
      </c>
      <c r="G126" s="50">
        <f t="shared" si="8"/>
        <v>2</v>
      </c>
      <c r="H126" s="50"/>
      <c r="I126" s="50"/>
    </row>
    <row r="127" spans="2:9" s="51" customFormat="1" ht="18" customHeight="1">
      <c r="B127" s="49">
        <v>41915</v>
      </c>
      <c r="C127" s="50" t="s">
        <v>27</v>
      </c>
      <c r="D127" s="50">
        <f t="shared" si="6"/>
        <v>2014</v>
      </c>
      <c r="E127" s="50" t="s">
        <v>36</v>
      </c>
      <c r="F127" s="50">
        <f t="shared" si="7"/>
        <v>10</v>
      </c>
      <c r="G127" s="50">
        <f t="shared" si="8"/>
        <v>3</v>
      </c>
      <c r="H127" s="50"/>
      <c r="I127" s="50"/>
    </row>
    <row r="128" spans="2:9" s="51" customFormat="1" ht="18" customHeight="1">
      <c r="B128" s="49">
        <v>41916</v>
      </c>
      <c r="C128" s="50" t="s">
        <v>28</v>
      </c>
      <c r="D128" s="50">
        <f t="shared" si="6"/>
        <v>2014</v>
      </c>
      <c r="E128" s="50" t="s">
        <v>36</v>
      </c>
      <c r="F128" s="50">
        <f t="shared" si="7"/>
        <v>10</v>
      </c>
      <c r="G128" s="50">
        <f t="shared" si="8"/>
        <v>4</v>
      </c>
      <c r="H128" s="50"/>
      <c r="I128" s="50"/>
    </row>
    <row r="129" spans="2:9" s="51" customFormat="1" ht="18" customHeight="1">
      <c r="B129" s="49">
        <v>41917</v>
      </c>
      <c r="C129" s="50" t="s">
        <v>29</v>
      </c>
      <c r="D129" s="50">
        <f t="shared" si="6"/>
        <v>2014</v>
      </c>
      <c r="E129" s="50" t="s">
        <v>36</v>
      </c>
      <c r="F129" s="50">
        <f t="shared" si="7"/>
        <v>10</v>
      </c>
      <c r="G129" s="50">
        <f t="shared" si="8"/>
        <v>5</v>
      </c>
      <c r="H129" s="50"/>
      <c r="I129" s="50"/>
    </row>
    <row r="130" spans="2:9" s="48" customFormat="1" ht="18" customHeight="1">
      <c r="B130" s="44">
        <v>41918</v>
      </c>
      <c r="C130" s="45" t="s">
        <v>23</v>
      </c>
      <c r="D130" s="45">
        <f t="shared" si="6"/>
        <v>2014</v>
      </c>
      <c r="E130" s="45" t="s">
        <v>36</v>
      </c>
      <c r="F130" s="45">
        <f t="shared" si="7"/>
        <v>10</v>
      </c>
      <c r="G130" s="45">
        <f t="shared" si="8"/>
        <v>6</v>
      </c>
      <c r="H130" s="45">
        <f>+H123+1</f>
        <v>41</v>
      </c>
      <c r="I130" s="44" t="str">
        <f>2014&amp;$J$4&amp;F130&amp;$J$4&amp;G130&amp;$K$4&amp;2014&amp;$J$4&amp;F136&amp;$J$4&amp;G136</f>
        <v>2014.10.6-2014.10.12</v>
      </c>
    </row>
    <row r="131" spans="2:9" s="51" customFormat="1" ht="18" customHeight="1">
      <c r="B131" s="49">
        <v>41919</v>
      </c>
      <c r="C131" s="50" t="s">
        <v>24</v>
      </c>
      <c r="D131" s="50">
        <f t="shared" si="6"/>
        <v>2014</v>
      </c>
      <c r="E131" s="50" t="s">
        <v>36</v>
      </c>
      <c r="F131" s="50">
        <f t="shared" si="7"/>
        <v>10</v>
      </c>
      <c r="G131" s="50">
        <f t="shared" si="8"/>
        <v>7</v>
      </c>
      <c r="H131" s="50"/>
      <c r="I131" s="50"/>
    </row>
    <row r="132" spans="2:9" s="51" customFormat="1" ht="18" customHeight="1">
      <c r="B132" s="49">
        <v>41920</v>
      </c>
      <c r="C132" s="50" t="s">
        <v>25</v>
      </c>
      <c r="D132" s="50">
        <f t="shared" ref="D132:D195" si="9">+YEAR(B132)</f>
        <v>2014</v>
      </c>
      <c r="E132" s="50" t="s">
        <v>36</v>
      </c>
      <c r="F132" s="50">
        <f t="shared" ref="F132:F195" si="10">+MONTH(B132)</f>
        <v>10</v>
      </c>
      <c r="G132" s="50">
        <f t="shared" si="8"/>
        <v>8</v>
      </c>
      <c r="H132" s="50"/>
      <c r="I132" s="50"/>
    </row>
    <row r="133" spans="2:9" s="51" customFormat="1" ht="18" customHeight="1">
      <c r="B133" s="49">
        <v>41921</v>
      </c>
      <c r="C133" s="50" t="s">
        <v>26</v>
      </c>
      <c r="D133" s="50">
        <f t="shared" si="9"/>
        <v>2014</v>
      </c>
      <c r="E133" s="50" t="s">
        <v>36</v>
      </c>
      <c r="F133" s="50">
        <f t="shared" si="10"/>
        <v>10</v>
      </c>
      <c r="G133" s="50">
        <f t="shared" si="8"/>
        <v>9</v>
      </c>
      <c r="H133" s="50"/>
      <c r="I133" s="50"/>
    </row>
    <row r="134" spans="2:9" s="51" customFormat="1" ht="18" customHeight="1">
      <c r="B134" s="49">
        <v>41922</v>
      </c>
      <c r="C134" s="50" t="s">
        <v>27</v>
      </c>
      <c r="D134" s="50">
        <f t="shared" si="9"/>
        <v>2014</v>
      </c>
      <c r="E134" s="50" t="s">
        <v>36</v>
      </c>
      <c r="F134" s="50">
        <f t="shared" si="10"/>
        <v>10</v>
      </c>
      <c r="G134" s="50">
        <f t="shared" si="8"/>
        <v>10</v>
      </c>
      <c r="H134" s="50"/>
      <c r="I134" s="50"/>
    </row>
    <row r="135" spans="2:9" s="51" customFormat="1" ht="18" customHeight="1">
      <c r="B135" s="49">
        <v>41923</v>
      </c>
      <c r="C135" s="50" t="s">
        <v>28</v>
      </c>
      <c r="D135" s="50">
        <f t="shared" si="9"/>
        <v>2014</v>
      </c>
      <c r="E135" s="50" t="s">
        <v>36</v>
      </c>
      <c r="F135" s="50">
        <f t="shared" si="10"/>
        <v>10</v>
      </c>
      <c r="G135" s="50">
        <f t="shared" si="8"/>
        <v>11</v>
      </c>
      <c r="H135" s="50"/>
      <c r="I135" s="50"/>
    </row>
    <row r="136" spans="2:9" s="51" customFormat="1" ht="18" customHeight="1">
      <c r="B136" s="49">
        <v>41924</v>
      </c>
      <c r="C136" s="50" t="s">
        <v>29</v>
      </c>
      <c r="D136" s="50">
        <f t="shared" si="9"/>
        <v>2014</v>
      </c>
      <c r="E136" s="50" t="s">
        <v>36</v>
      </c>
      <c r="F136" s="50">
        <f t="shared" si="10"/>
        <v>10</v>
      </c>
      <c r="G136" s="50">
        <f t="shared" si="8"/>
        <v>12</v>
      </c>
      <c r="H136" s="50"/>
      <c r="I136" s="50"/>
    </row>
    <row r="137" spans="2:9" s="48" customFormat="1" ht="18" customHeight="1">
      <c r="B137" s="44">
        <v>41925</v>
      </c>
      <c r="C137" s="45" t="s">
        <v>23</v>
      </c>
      <c r="D137" s="45">
        <f t="shared" si="9"/>
        <v>2014</v>
      </c>
      <c r="E137" s="45" t="s">
        <v>36</v>
      </c>
      <c r="F137" s="45">
        <f t="shared" si="10"/>
        <v>10</v>
      </c>
      <c r="G137" s="45">
        <f t="shared" ref="G137:G200" si="11">+DAY(B137)</f>
        <v>13</v>
      </c>
      <c r="H137" s="45">
        <f>+H130+1</f>
        <v>42</v>
      </c>
      <c r="I137" s="44" t="str">
        <f>2014&amp;$J$4&amp;F137&amp;$J$4&amp;G137&amp;$K$4&amp;2014&amp;$J$4&amp;F143&amp;$J$4&amp;G143</f>
        <v>2014.10.13-2014.10.19</v>
      </c>
    </row>
    <row r="138" spans="2:9" s="51" customFormat="1" ht="18" customHeight="1">
      <c r="B138" s="49">
        <v>41926</v>
      </c>
      <c r="C138" s="50" t="s">
        <v>24</v>
      </c>
      <c r="D138" s="50">
        <f t="shared" si="9"/>
        <v>2014</v>
      </c>
      <c r="E138" s="50" t="s">
        <v>36</v>
      </c>
      <c r="F138" s="50">
        <f t="shared" si="10"/>
        <v>10</v>
      </c>
      <c r="G138" s="50">
        <f t="shared" si="11"/>
        <v>14</v>
      </c>
      <c r="H138" s="50"/>
      <c r="I138" s="50"/>
    </row>
    <row r="139" spans="2:9" s="51" customFormat="1" ht="18" customHeight="1">
      <c r="B139" s="49">
        <v>41927</v>
      </c>
      <c r="C139" s="50" t="s">
        <v>25</v>
      </c>
      <c r="D139" s="50">
        <f t="shared" si="9"/>
        <v>2014</v>
      </c>
      <c r="E139" s="50" t="s">
        <v>36</v>
      </c>
      <c r="F139" s="50">
        <f t="shared" si="10"/>
        <v>10</v>
      </c>
      <c r="G139" s="50">
        <f t="shared" si="11"/>
        <v>15</v>
      </c>
      <c r="H139" s="50"/>
      <c r="I139" s="50"/>
    </row>
    <row r="140" spans="2:9" s="51" customFormat="1" ht="18" customHeight="1">
      <c r="B140" s="49">
        <v>41928</v>
      </c>
      <c r="C140" s="50" t="s">
        <v>26</v>
      </c>
      <c r="D140" s="50">
        <f t="shared" si="9"/>
        <v>2014</v>
      </c>
      <c r="E140" s="50" t="s">
        <v>36</v>
      </c>
      <c r="F140" s="50">
        <f t="shared" si="10"/>
        <v>10</v>
      </c>
      <c r="G140" s="50">
        <f t="shared" si="11"/>
        <v>16</v>
      </c>
      <c r="H140" s="50"/>
      <c r="I140" s="50"/>
    </row>
    <row r="141" spans="2:9" s="51" customFormat="1" ht="18" customHeight="1">
      <c r="B141" s="49">
        <v>41929</v>
      </c>
      <c r="C141" s="50" t="s">
        <v>27</v>
      </c>
      <c r="D141" s="50">
        <f t="shared" si="9"/>
        <v>2014</v>
      </c>
      <c r="E141" s="50" t="s">
        <v>36</v>
      </c>
      <c r="F141" s="50">
        <f t="shared" si="10"/>
        <v>10</v>
      </c>
      <c r="G141" s="50">
        <f t="shared" si="11"/>
        <v>17</v>
      </c>
      <c r="H141" s="50"/>
      <c r="I141" s="50"/>
    </row>
    <row r="142" spans="2:9" s="51" customFormat="1" ht="18" customHeight="1">
      <c r="B142" s="49">
        <v>41930</v>
      </c>
      <c r="C142" s="50" t="s">
        <v>28</v>
      </c>
      <c r="D142" s="50">
        <f t="shared" si="9"/>
        <v>2014</v>
      </c>
      <c r="E142" s="50" t="s">
        <v>36</v>
      </c>
      <c r="F142" s="50">
        <f t="shared" si="10"/>
        <v>10</v>
      </c>
      <c r="G142" s="50">
        <f t="shared" si="11"/>
        <v>18</v>
      </c>
      <c r="H142" s="50"/>
      <c r="I142" s="50"/>
    </row>
    <row r="143" spans="2:9" s="51" customFormat="1" ht="18" customHeight="1">
      <c r="B143" s="49">
        <v>41931</v>
      </c>
      <c r="C143" s="50" t="s">
        <v>29</v>
      </c>
      <c r="D143" s="50">
        <f t="shared" si="9"/>
        <v>2014</v>
      </c>
      <c r="E143" s="50" t="s">
        <v>36</v>
      </c>
      <c r="F143" s="50">
        <f t="shared" si="10"/>
        <v>10</v>
      </c>
      <c r="G143" s="50">
        <f t="shared" si="11"/>
        <v>19</v>
      </c>
      <c r="H143" s="50"/>
      <c r="I143" s="50"/>
    </row>
    <row r="144" spans="2:9" s="48" customFormat="1" ht="18" customHeight="1">
      <c r="B144" s="44">
        <v>41932</v>
      </c>
      <c r="C144" s="45" t="s">
        <v>23</v>
      </c>
      <c r="D144" s="45">
        <f t="shared" si="9"/>
        <v>2014</v>
      </c>
      <c r="E144" s="45" t="s">
        <v>36</v>
      </c>
      <c r="F144" s="45">
        <f t="shared" si="10"/>
        <v>10</v>
      </c>
      <c r="G144" s="45">
        <f t="shared" si="11"/>
        <v>20</v>
      </c>
      <c r="H144" s="45">
        <f>+H137+1</f>
        <v>43</v>
      </c>
      <c r="I144" s="44" t="str">
        <f>2014&amp;$J$4&amp;F144&amp;$J$4&amp;G144&amp;$K$4&amp;2014&amp;$J$4&amp;F150&amp;$J$4&amp;G150</f>
        <v>2014.10.20-2014.10.26</v>
      </c>
    </row>
    <row r="145" spans="2:9" s="51" customFormat="1" ht="18" customHeight="1">
      <c r="B145" s="49">
        <v>41933</v>
      </c>
      <c r="C145" s="50" t="s">
        <v>24</v>
      </c>
      <c r="D145" s="50">
        <f t="shared" si="9"/>
        <v>2014</v>
      </c>
      <c r="E145" s="50" t="s">
        <v>36</v>
      </c>
      <c r="F145" s="50">
        <f t="shared" si="10"/>
        <v>10</v>
      </c>
      <c r="G145" s="50">
        <f t="shared" si="11"/>
        <v>21</v>
      </c>
      <c r="H145" s="50"/>
      <c r="I145" s="50"/>
    </row>
    <row r="146" spans="2:9" s="51" customFormat="1" ht="18" customHeight="1">
      <c r="B146" s="49">
        <v>41934</v>
      </c>
      <c r="C146" s="50" t="s">
        <v>25</v>
      </c>
      <c r="D146" s="50">
        <f t="shared" si="9"/>
        <v>2014</v>
      </c>
      <c r="E146" s="50" t="s">
        <v>36</v>
      </c>
      <c r="F146" s="50">
        <f t="shared" si="10"/>
        <v>10</v>
      </c>
      <c r="G146" s="50">
        <f t="shared" si="11"/>
        <v>22</v>
      </c>
      <c r="H146" s="50"/>
      <c r="I146" s="50"/>
    </row>
    <row r="147" spans="2:9" s="51" customFormat="1" ht="18" customHeight="1">
      <c r="B147" s="49">
        <v>41935</v>
      </c>
      <c r="C147" s="50" t="s">
        <v>26</v>
      </c>
      <c r="D147" s="50">
        <f t="shared" si="9"/>
        <v>2014</v>
      </c>
      <c r="E147" s="50" t="s">
        <v>36</v>
      </c>
      <c r="F147" s="50">
        <f t="shared" si="10"/>
        <v>10</v>
      </c>
      <c r="G147" s="50">
        <f t="shared" si="11"/>
        <v>23</v>
      </c>
      <c r="H147" s="50"/>
      <c r="I147" s="50"/>
    </row>
    <row r="148" spans="2:9" s="51" customFormat="1" ht="18" customHeight="1">
      <c r="B148" s="49">
        <v>41936</v>
      </c>
      <c r="C148" s="50" t="s">
        <v>27</v>
      </c>
      <c r="D148" s="50">
        <f t="shared" si="9"/>
        <v>2014</v>
      </c>
      <c r="E148" s="50" t="s">
        <v>36</v>
      </c>
      <c r="F148" s="50">
        <f t="shared" si="10"/>
        <v>10</v>
      </c>
      <c r="G148" s="50">
        <f t="shared" si="11"/>
        <v>24</v>
      </c>
      <c r="H148" s="50"/>
      <c r="I148" s="50"/>
    </row>
    <row r="149" spans="2:9" s="51" customFormat="1" ht="18" customHeight="1">
      <c r="B149" s="49">
        <v>41937</v>
      </c>
      <c r="C149" s="50" t="s">
        <v>28</v>
      </c>
      <c r="D149" s="50">
        <f t="shared" si="9"/>
        <v>2014</v>
      </c>
      <c r="E149" s="50" t="s">
        <v>36</v>
      </c>
      <c r="F149" s="50">
        <f t="shared" si="10"/>
        <v>10</v>
      </c>
      <c r="G149" s="50">
        <f t="shared" si="11"/>
        <v>25</v>
      </c>
      <c r="H149" s="50"/>
      <c r="I149" s="50"/>
    </row>
    <row r="150" spans="2:9" s="51" customFormat="1" ht="18" customHeight="1">
      <c r="B150" s="49">
        <v>41938</v>
      </c>
      <c r="C150" s="50" t="s">
        <v>29</v>
      </c>
      <c r="D150" s="50">
        <f t="shared" si="9"/>
        <v>2014</v>
      </c>
      <c r="E150" s="50" t="s">
        <v>36</v>
      </c>
      <c r="F150" s="50">
        <f t="shared" si="10"/>
        <v>10</v>
      </c>
      <c r="G150" s="50">
        <f t="shared" si="11"/>
        <v>26</v>
      </c>
      <c r="H150" s="50"/>
      <c r="I150" s="50"/>
    </row>
    <row r="151" spans="2:9" s="48" customFormat="1" ht="18" customHeight="1">
      <c r="B151" s="44">
        <v>41939</v>
      </c>
      <c r="C151" s="45" t="s">
        <v>23</v>
      </c>
      <c r="D151" s="45">
        <f t="shared" si="9"/>
        <v>2014</v>
      </c>
      <c r="E151" s="45" t="s">
        <v>36</v>
      </c>
      <c r="F151" s="45">
        <f t="shared" si="10"/>
        <v>10</v>
      </c>
      <c r="G151" s="45">
        <f t="shared" si="11"/>
        <v>27</v>
      </c>
      <c r="H151" s="45">
        <f>+H144+1</f>
        <v>44</v>
      </c>
      <c r="I151" s="44" t="str">
        <f>2014&amp;$J$4&amp;F151&amp;$J$4&amp;G151&amp;$K$4&amp;2014&amp;$J$4&amp;F157&amp;$J$4&amp;G157</f>
        <v>2014.10.27-2014.11.2</v>
      </c>
    </row>
    <row r="152" spans="2:9" s="51" customFormat="1" ht="18" customHeight="1">
      <c r="B152" s="49">
        <v>41940</v>
      </c>
      <c r="C152" s="50" t="s">
        <v>24</v>
      </c>
      <c r="D152" s="50">
        <f t="shared" si="9"/>
        <v>2014</v>
      </c>
      <c r="E152" s="50" t="s">
        <v>36</v>
      </c>
      <c r="F152" s="50">
        <f t="shared" si="10"/>
        <v>10</v>
      </c>
      <c r="G152" s="50">
        <f t="shared" si="11"/>
        <v>28</v>
      </c>
      <c r="H152" s="50"/>
      <c r="I152" s="50"/>
    </row>
    <row r="153" spans="2:9" s="51" customFormat="1" ht="18" customHeight="1">
      <c r="B153" s="49">
        <v>41941</v>
      </c>
      <c r="C153" s="50" t="s">
        <v>25</v>
      </c>
      <c r="D153" s="50">
        <f t="shared" si="9"/>
        <v>2014</v>
      </c>
      <c r="E153" s="50" t="s">
        <v>36</v>
      </c>
      <c r="F153" s="50">
        <f t="shared" si="10"/>
        <v>10</v>
      </c>
      <c r="G153" s="50">
        <f t="shared" si="11"/>
        <v>29</v>
      </c>
      <c r="H153" s="50"/>
      <c r="I153" s="50"/>
    </row>
    <row r="154" spans="2:9" s="51" customFormat="1" ht="18" customHeight="1">
      <c r="B154" s="49">
        <v>41942</v>
      </c>
      <c r="C154" s="50" t="s">
        <v>26</v>
      </c>
      <c r="D154" s="50">
        <f t="shared" si="9"/>
        <v>2014</v>
      </c>
      <c r="E154" s="50" t="s">
        <v>36</v>
      </c>
      <c r="F154" s="50">
        <f t="shared" si="10"/>
        <v>10</v>
      </c>
      <c r="G154" s="50">
        <f t="shared" si="11"/>
        <v>30</v>
      </c>
      <c r="H154" s="50"/>
      <c r="I154" s="50"/>
    </row>
    <row r="155" spans="2:9" s="51" customFormat="1" ht="18" customHeight="1">
      <c r="B155" s="49">
        <v>41943</v>
      </c>
      <c r="C155" s="50" t="s">
        <v>27</v>
      </c>
      <c r="D155" s="50">
        <f t="shared" si="9"/>
        <v>2014</v>
      </c>
      <c r="E155" s="50" t="s">
        <v>36</v>
      </c>
      <c r="F155" s="50">
        <f t="shared" si="10"/>
        <v>10</v>
      </c>
      <c r="G155" s="50">
        <f t="shared" si="11"/>
        <v>31</v>
      </c>
      <c r="H155" s="50"/>
      <c r="I155" s="50"/>
    </row>
    <row r="156" spans="2:9" s="51" customFormat="1" ht="18" customHeight="1">
      <c r="B156" s="49">
        <v>41944</v>
      </c>
      <c r="C156" s="50" t="s">
        <v>28</v>
      </c>
      <c r="D156" s="50">
        <f t="shared" si="9"/>
        <v>2014</v>
      </c>
      <c r="E156" s="50" t="s">
        <v>36</v>
      </c>
      <c r="F156" s="50">
        <f t="shared" si="10"/>
        <v>11</v>
      </c>
      <c r="G156" s="50">
        <f t="shared" si="11"/>
        <v>1</v>
      </c>
      <c r="H156" s="50"/>
      <c r="I156" s="50"/>
    </row>
    <row r="157" spans="2:9" s="51" customFormat="1" ht="18" customHeight="1">
      <c r="B157" s="49">
        <v>41945</v>
      </c>
      <c r="C157" s="50" t="s">
        <v>29</v>
      </c>
      <c r="D157" s="50">
        <f t="shared" si="9"/>
        <v>2014</v>
      </c>
      <c r="E157" s="50" t="s">
        <v>36</v>
      </c>
      <c r="F157" s="50">
        <f t="shared" si="10"/>
        <v>11</v>
      </c>
      <c r="G157" s="50">
        <f t="shared" si="11"/>
        <v>2</v>
      </c>
      <c r="H157" s="50"/>
      <c r="I157" s="50"/>
    </row>
    <row r="158" spans="2:9" s="48" customFormat="1" ht="18" customHeight="1">
      <c r="B158" s="44">
        <v>41946</v>
      </c>
      <c r="C158" s="45" t="s">
        <v>23</v>
      </c>
      <c r="D158" s="45">
        <f t="shared" si="9"/>
        <v>2014</v>
      </c>
      <c r="E158" s="45" t="s">
        <v>36</v>
      </c>
      <c r="F158" s="45">
        <f t="shared" si="10"/>
        <v>11</v>
      </c>
      <c r="G158" s="45">
        <f t="shared" si="11"/>
        <v>3</v>
      </c>
      <c r="H158" s="45">
        <f>+H151+1</f>
        <v>45</v>
      </c>
      <c r="I158" s="44" t="str">
        <f>2014&amp;$J$4&amp;F158&amp;$J$4&amp;G158&amp;$K$4&amp;2014&amp;$J$4&amp;F164&amp;$J$4&amp;G164</f>
        <v>2014.11.3-2014.11.9</v>
      </c>
    </row>
    <row r="159" spans="2:9" s="51" customFormat="1" ht="18" customHeight="1">
      <c r="B159" s="49">
        <v>41947</v>
      </c>
      <c r="C159" s="50" t="s">
        <v>24</v>
      </c>
      <c r="D159" s="50">
        <f t="shared" si="9"/>
        <v>2014</v>
      </c>
      <c r="E159" s="50" t="s">
        <v>36</v>
      </c>
      <c r="F159" s="50">
        <f t="shared" si="10"/>
        <v>11</v>
      </c>
      <c r="G159" s="50">
        <f t="shared" si="11"/>
        <v>4</v>
      </c>
      <c r="H159" s="50"/>
      <c r="I159" s="50"/>
    </row>
    <row r="160" spans="2:9" s="51" customFormat="1" ht="18" customHeight="1">
      <c r="B160" s="49">
        <v>41948</v>
      </c>
      <c r="C160" s="50" t="s">
        <v>25</v>
      </c>
      <c r="D160" s="50">
        <f t="shared" si="9"/>
        <v>2014</v>
      </c>
      <c r="E160" s="50" t="s">
        <v>36</v>
      </c>
      <c r="F160" s="50">
        <f t="shared" si="10"/>
        <v>11</v>
      </c>
      <c r="G160" s="50">
        <f t="shared" si="11"/>
        <v>5</v>
      </c>
      <c r="H160" s="50"/>
      <c r="I160" s="50"/>
    </row>
    <row r="161" spans="2:9" s="51" customFormat="1" ht="18" customHeight="1">
      <c r="B161" s="49">
        <v>41949</v>
      </c>
      <c r="C161" s="50" t="s">
        <v>26</v>
      </c>
      <c r="D161" s="50">
        <f t="shared" si="9"/>
        <v>2014</v>
      </c>
      <c r="E161" s="50" t="s">
        <v>36</v>
      </c>
      <c r="F161" s="50">
        <f t="shared" si="10"/>
        <v>11</v>
      </c>
      <c r="G161" s="50">
        <f t="shared" si="11"/>
        <v>6</v>
      </c>
      <c r="H161" s="50"/>
      <c r="I161" s="50"/>
    </row>
    <row r="162" spans="2:9" s="51" customFormat="1" ht="18" customHeight="1">
      <c r="B162" s="49">
        <v>41950</v>
      </c>
      <c r="C162" s="50" t="s">
        <v>27</v>
      </c>
      <c r="D162" s="50">
        <f t="shared" si="9"/>
        <v>2014</v>
      </c>
      <c r="E162" s="50" t="s">
        <v>36</v>
      </c>
      <c r="F162" s="50">
        <f t="shared" si="10"/>
        <v>11</v>
      </c>
      <c r="G162" s="50">
        <f t="shared" si="11"/>
        <v>7</v>
      </c>
      <c r="H162" s="50"/>
      <c r="I162" s="50"/>
    </row>
    <row r="163" spans="2:9" s="51" customFormat="1" ht="18" customHeight="1">
      <c r="B163" s="49">
        <v>41951</v>
      </c>
      <c r="C163" s="50" t="s">
        <v>28</v>
      </c>
      <c r="D163" s="50">
        <f t="shared" si="9"/>
        <v>2014</v>
      </c>
      <c r="E163" s="50" t="s">
        <v>36</v>
      </c>
      <c r="F163" s="50">
        <f t="shared" si="10"/>
        <v>11</v>
      </c>
      <c r="G163" s="50">
        <f t="shared" si="11"/>
        <v>8</v>
      </c>
      <c r="H163" s="50"/>
      <c r="I163" s="50"/>
    </row>
    <row r="164" spans="2:9" s="51" customFormat="1" ht="18" customHeight="1">
      <c r="B164" s="49">
        <v>41952</v>
      </c>
      <c r="C164" s="50" t="s">
        <v>29</v>
      </c>
      <c r="D164" s="50">
        <f t="shared" si="9"/>
        <v>2014</v>
      </c>
      <c r="E164" s="50" t="s">
        <v>36</v>
      </c>
      <c r="F164" s="50">
        <f t="shared" si="10"/>
        <v>11</v>
      </c>
      <c r="G164" s="50">
        <f t="shared" si="11"/>
        <v>9</v>
      </c>
      <c r="H164" s="50"/>
      <c r="I164" s="50"/>
    </row>
    <row r="165" spans="2:9" s="48" customFormat="1" ht="18" customHeight="1">
      <c r="B165" s="44">
        <v>41953</v>
      </c>
      <c r="C165" s="45" t="s">
        <v>23</v>
      </c>
      <c r="D165" s="45">
        <f t="shared" si="9"/>
        <v>2014</v>
      </c>
      <c r="E165" s="45" t="s">
        <v>36</v>
      </c>
      <c r="F165" s="45">
        <f t="shared" si="10"/>
        <v>11</v>
      </c>
      <c r="G165" s="45">
        <f t="shared" si="11"/>
        <v>10</v>
      </c>
      <c r="H165" s="45">
        <f>+H158+1</f>
        <v>46</v>
      </c>
      <c r="I165" s="44" t="str">
        <f>2014&amp;$J$4&amp;F165&amp;$J$4&amp;G165&amp;$K$4&amp;2014&amp;$J$4&amp;F171&amp;$J$4&amp;G171</f>
        <v>2014.11.10-2014.11.16</v>
      </c>
    </row>
    <row r="166" spans="2:9" s="51" customFormat="1" ht="18" customHeight="1">
      <c r="B166" s="49">
        <v>41954</v>
      </c>
      <c r="C166" s="50" t="s">
        <v>24</v>
      </c>
      <c r="D166" s="50">
        <f t="shared" si="9"/>
        <v>2014</v>
      </c>
      <c r="E166" s="50" t="s">
        <v>36</v>
      </c>
      <c r="F166" s="50">
        <f t="shared" si="10"/>
        <v>11</v>
      </c>
      <c r="G166" s="50">
        <f t="shared" si="11"/>
        <v>11</v>
      </c>
      <c r="H166" s="50"/>
      <c r="I166" s="50"/>
    </row>
    <row r="167" spans="2:9" s="51" customFormat="1" ht="18" customHeight="1">
      <c r="B167" s="49">
        <v>41955</v>
      </c>
      <c r="C167" s="50" t="s">
        <v>25</v>
      </c>
      <c r="D167" s="50">
        <f t="shared" si="9"/>
        <v>2014</v>
      </c>
      <c r="E167" s="50" t="s">
        <v>36</v>
      </c>
      <c r="F167" s="50">
        <f t="shared" si="10"/>
        <v>11</v>
      </c>
      <c r="G167" s="50">
        <f t="shared" si="11"/>
        <v>12</v>
      </c>
      <c r="H167" s="50"/>
      <c r="I167" s="50"/>
    </row>
    <row r="168" spans="2:9" s="51" customFormat="1" ht="18" customHeight="1">
      <c r="B168" s="49">
        <v>41956</v>
      </c>
      <c r="C168" s="50" t="s">
        <v>26</v>
      </c>
      <c r="D168" s="50">
        <f t="shared" si="9"/>
        <v>2014</v>
      </c>
      <c r="E168" s="50" t="s">
        <v>36</v>
      </c>
      <c r="F168" s="50">
        <f t="shared" si="10"/>
        <v>11</v>
      </c>
      <c r="G168" s="50">
        <f t="shared" si="11"/>
        <v>13</v>
      </c>
      <c r="H168" s="50"/>
      <c r="I168" s="50"/>
    </row>
    <row r="169" spans="2:9" s="51" customFormat="1" ht="18" customHeight="1">
      <c r="B169" s="49">
        <v>41957</v>
      </c>
      <c r="C169" s="50" t="s">
        <v>27</v>
      </c>
      <c r="D169" s="50">
        <f t="shared" si="9"/>
        <v>2014</v>
      </c>
      <c r="E169" s="50" t="s">
        <v>36</v>
      </c>
      <c r="F169" s="50">
        <f t="shared" si="10"/>
        <v>11</v>
      </c>
      <c r="G169" s="50">
        <f t="shared" si="11"/>
        <v>14</v>
      </c>
      <c r="H169" s="50"/>
      <c r="I169" s="50"/>
    </row>
    <row r="170" spans="2:9" s="51" customFormat="1" ht="18" customHeight="1">
      <c r="B170" s="49">
        <v>41958</v>
      </c>
      <c r="C170" s="50" t="s">
        <v>28</v>
      </c>
      <c r="D170" s="50">
        <f t="shared" si="9"/>
        <v>2014</v>
      </c>
      <c r="E170" s="50" t="s">
        <v>36</v>
      </c>
      <c r="F170" s="50">
        <f t="shared" si="10"/>
        <v>11</v>
      </c>
      <c r="G170" s="50">
        <f t="shared" si="11"/>
        <v>15</v>
      </c>
      <c r="H170" s="50"/>
      <c r="I170" s="50"/>
    </row>
    <row r="171" spans="2:9" s="51" customFormat="1" ht="18" customHeight="1">
      <c r="B171" s="49">
        <v>41959</v>
      </c>
      <c r="C171" s="50" t="s">
        <v>29</v>
      </c>
      <c r="D171" s="50">
        <f t="shared" si="9"/>
        <v>2014</v>
      </c>
      <c r="E171" s="50" t="s">
        <v>36</v>
      </c>
      <c r="F171" s="50">
        <f t="shared" si="10"/>
        <v>11</v>
      </c>
      <c r="G171" s="50">
        <f t="shared" si="11"/>
        <v>16</v>
      </c>
      <c r="H171" s="50"/>
      <c r="I171" s="50"/>
    </row>
    <row r="172" spans="2:9" s="48" customFormat="1" ht="18" customHeight="1">
      <c r="B172" s="44">
        <v>41960</v>
      </c>
      <c r="C172" s="45" t="s">
        <v>23</v>
      </c>
      <c r="D172" s="45">
        <f t="shared" si="9"/>
        <v>2014</v>
      </c>
      <c r="E172" s="45" t="s">
        <v>36</v>
      </c>
      <c r="F172" s="45">
        <f t="shared" si="10"/>
        <v>11</v>
      </c>
      <c r="G172" s="45">
        <f t="shared" si="11"/>
        <v>17</v>
      </c>
      <c r="H172" s="45">
        <f>+H165+1</f>
        <v>47</v>
      </c>
      <c r="I172" s="44" t="str">
        <f>2014&amp;$J$4&amp;F172&amp;$J$4&amp;G172&amp;$K$4&amp;2014&amp;$J$4&amp;F178&amp;$J$4&amp;G178</f>
        <v>2014.11.17-2014.11.23</v>
      </c>
    </row>
    <row r="173" spans="2:9" s="51" customFormat="1" ht="18" customHeight="1">
      <c r="B173" s="49">
        <v>41961</v>
      </c>
      <c r="C173" s="50" t="s">
        <v>24</v>
      </c>
      <c r="D173" s="50">
        <f t="shared" si="9"/>
        <v>2014</v>
      </c>
      <c r="E173" s="50" t="s">
        <v>36</v>
      </c>
      <c r="F173" s="50">
        <f t="shared" si="10"/>
        <v>11</v>
      </c>
      <c r="G173" s="50">
        <f t="shared" si="11"/>
        <v>18</v>
      </c>
      <c r="H173" s="50"/>
      <c r="I173" s="50"/>
    </row>
    <row r="174" spans="2:9" s="51" customFormat="1" ht="18" customHeight="1">
      <c r="B174" s="49">
        <v>41962</v>
      </c>
      <c r="C174" s="50" t="s">
        <v>25</v>
      </c>
      <c r="D174" s="50">
        <f t="shared" si="9"/>
        <v>2014</v>
      </c>
      <c r="E174" s="50" t="s">
        <v>36</v>
      </c>
      <c r="F174" s="50">
        <f t="shared" si="10"/>
        <v>11</v>
      </c>
      <c r="G174" s="50">
        <f t="shared" si="11"/>
        <v>19</v>
      </c>
      <c r="H174" s="50"/>
      <c r="I174" s="50"/>
    </row>
    <row r="175" spans="2:9" s="51" customFormat="1" ht="18" customHeight="1">
      <c r="B175" s="49">
        <v>41963</v>
      </c>
      <c r="C175" s="50" t="s">
        <v>26</v>
      </c>
      <c r="D175" s="50">
        <f t="shared" si="9"/>
        <v>2014</v>
      </c>
      <c r="E175" s="50" t="s">
        <v>36</v>
      </c>
      <c r="F175" s="50">
        <f t="shared" si="10"/>
        <v>11</v>
      </c>
      <c r="G175" s="50">
        <f t="shared" si="11"/>
        <v>20</v>
      </c>
      <c r="H175" s="50"/>
      <c r="I175" s="50"/>
    </row>
    <row r="176" spans="2:9" s="51" customFormat="1" ht="18" customHeight="1">
      <c r="B176" s="49">
        <v>41964</v>
      </c>
      <c r="C176" s="50" t="s">
        <v>27</v>
      </c>
      <c r="D176" s="50">
        <f t="shared" si="9"/>
        <v>2014</v>
      </c>
      <c r="E176" s="50" t="s">
        <v>36</v>
      </c>
      <c r="F176" s="50">
        <f t="shared" si="10"/>
        <v>11</v>
      </c>
      <c r="G176" s="50">
        <f t="shared" si="11"/>
        <v>21</v>
      </c>
      <c r="H176" s="50"/>
      <c r="I176" s="50"/>
    </row>
    <row r="177" spans="2:9" s="51" customFormat="1" ht="18" customHeight="1">
      <c r="B177" s="49">
        <v>41965</v>
      </c>
      <c r="C177" s="50" t="s">
        <v>28</v>
      </c>
      <c r="D177" s="50">
        <f t="shared" si="9"/>
        <v>2014</v>
      </c>
      <c r="E177" s="50" t="s">
        <v>36</v>
      </c>
      <c r="F177" s="50">
        <f t="shared" si="10"/>
        <v>11</v>
      </c>
      <c r="G177" s="50">
        <f t="shared" si="11"/>
        <v>22</v>
      </c>
      <c r="H177" s="50"/>
      <c r="I177" s="50"/>
    </row>
    <row r="178" spans="2:9" s="51" customFormat="1" ht="18" customHeight="1">
      <c r="B178" s="49">
        <v>41966</v>
      </c>
      <c r="C178" s="50" t="s">
        <v>29</v>
      </c>
      <c r="D178" s="50">
        <f t="shared" si="9"/>
        <v>2014</v>
      </c>
      <c r="E178" s="50" t="s">
        <v>36</v>
      </c>
      <c r="F178" s="50">
        <f t="shared" si="10"/>
        <v>11</v>
      </c>
      <c r="G178" s="50">
        <f t="shared" si="11"/>
        <v>23</v>
      </c>
      <c r="H178" s="50"/>
      <c r="I178" s="50"/>
    </row>
    <row r="179" spans="2:9" s="48" customFormat="1" ht="18" customHeight="1">
      <c r="B179" s="44">
        <v>41967</v>
      </c>
      <c r="C179" s="45" t="s">
        <v>23</v>
      </c>
      <c r="D179" s="45">
        <f t="shared" si="9"/>
        <v>2014</v>
      </c>
      <c r="E179" s="45" t="s">
        <v>36</v>
      </c>
      <c r="F179" s="45">
        <f t="shared" si="10"/>
        <v>11</v>
      </c>
      <c r="G179" s="45">
        <f t="shared" si="11"/>
        <v>24</v>
      </c>
      <c r="H179" s="45">
        <f>+H172+1</f>
        <v>48</v>
      </c>
      <c r="I179" s="44" t="str">
        <f>2014&amp;$J$4&amp;F179&amp;$J$4&amp;G179&amp;$K$4&amp;2014&amp;$J$4&amp;F185&amp;$J$4&amp;G185</f>
        <v>2014.11.24-2014.11.30</v>
      </c>
    </row>
    <row r="180" spans="2:9" s="51" customFormat="1" ht="18" customHeight="1">
      <c r="B180" s="49">
        <v>41968</v>
      </c>
      <c r="C180" s="50" t="s">
        <v>24</v>
      </c>
      <c r="D180" s="50">
        <f t="shared" si="9"/>
        <v>2014</v>
      </c>
      <c r="E180" s="50" t="s">
        <v>36</v>
      </c>
      <c r="F180" s="50">
        <f t="shared" si="10"/>
        <v>11</v>
      </c>
      <c r="G180" s="50">
        <f t="shared" si="11"/>
        <v>25</v>
      </c>
      <c r="H180" s="50"/>
      <c r="I180" s="50"/>
    </row>
    <row r="181" spans="2:9" s="51" customFormat="1" ht="18" customHeight="1">
      <c r="B181" s="49">
        <v>41969</v>
      </c>
      <c r="C181" s="50" t="s">
        <v>25</v>
      </c>
      <c r="D181" s="50">
        <f t="shared" si="9"/>
        <v>2014</v>
      </c>
      <c r="E181" s="50" t="s">
        <v>36</v>
      </c>
      <c r="F181" s="50">
        <f t="shared" si="10"/>
        <v>11</v>
      </c>
      <c r="G181" s="50">
        <f t="shared" si="11"/>
        <v>26</v>
      </c>
      <c r="H181" s="50"/>
      <c r="I181" s="50"/>
    </row>
    <row r="182" spans="2:9" s="51" customFormat="1" ht="18" customHeight="1">
      <c r="B182" s="49">
        <v>41970</v>
      </c>
      <c r="C182" s="50" t="s">
        <v>26</v>
      </c>
      <c r="D182" s="50">
        <f t="shared" si="9"/>
        <v>2014</v>
      </c>
      <c r="E182" s="50" t="s">
        <v>36</v>
      </c>
      <c r="F182" s="50">
        <f t="shared" si="10"/>
        <v>11</v>
      </c>
      <c r="G182" s="50">
        <f t="shared" si="11"/>
        <v>27</v>
      </c>
      <c r="H182" s="50"/>
      <c r="I182" s="50"/>
    </row>
    <row r="183" spans="2:9" s="51" customFormat="1" ht="18" customHeight="1">
      <c r="B183" s="49">
        <v>41971</v>
      </c>
      <c r="C183" s="50" t="s">
        <v>27</v>
      </c>
      <c r="D183" s="50">
        <f t="shared" si="9"/>
        <v>2014</v>
      </c>
      <c r="E183" s="50" t="s">
        <v>36</v>
      </c>
      <c r="F183" s="50">
        <f t="shared" si="10"/>
        <v>11</v>
      </c>
      <c r="G183" s="50">
        <f t="shared" si="11"/>
        <v>28</v>
      </c>
      <c r="H183" s="50"/>
      <c r="I183" s="50"/>
    </row>
    <row r="184" spans="2:9" s="51" customFormat="1" ht="18" customHeight="1">
      <c r="B184" s="49">
        <v>41972</v>
      </c>
      <c r="C184" s="50" t="s">
        <v>28</v>
      </c>
      <c r="D184" s="50">
        <f t="shared" si="9"/>
        <v>2014</v>
      </c>
      <c r="E184" s="50" t="s">
        <v>36</v>
      </c>
      <c r="F184" s="50">
        <f t="shared" si="10"/>
        <v>11</v>
      </c>
      <c r="G184" s="50">
        <f t="shared" si="11"/>
        <v>29</v>
      </c>
      <c r="H184" s="50"/>
      <c r="I184" s="50"/>
    </row>
    <row r="185" spans="2:9" s="51" customFormat="1" ht="18" customHeight="1">
      <c r="B185" s="49">
        <v>41973</v>
      </c>
      <c r="C185" s="50" t="s">
        <v>29</v>
      </c>
      <c r="D185" s="50">
        <f t="shared" si="9"/>
        <v>2014</v>
      </c>
      <c r="E185" s="50" t="s">
        <v>36</v>
      </c>
      <c r="F185" s="50">
        <f t="shared" si="10"/>
        <v>11</v>
      </c>
      <c r="G185" s="50">
        <f t="shared" si="11"/>
        <v>30</v>
      </c>
      <c r="H185" s="50"/>
      <c r="I185" s="50"/>
    </row>
    <row r="186" spans="2:9" s="48" customFormat="1" ht="18" customHeight="1">
      <c r="B186" s="44">
        <v>41974</v>
      </c>
      <c r="C186" s="45" t="s">
        <v>23</v>
      </c>
      <c r="D186" s="45">
        <f t="shared" si="9"/>
        <v>2014</v>
      </c>
      <c r="E186" s="45" t="s">
        <v>36</v>
      </c>
      <c r="F186" s="45">
        <f t="shared" si="10"/>
        <v>12</v>
      </c>
      <c r="G186" s="45">
        <f t="shared" si="11"/>
        <v>1</v>
      </c>
      <c r="H186" s="45">
        <f>+H179+1</f>
        <v>49</v>
      </c>
      <c r="I186" s="44" t="str">
        <f>2014&amp;$J$4&amp;F186&amp;$J$4&amp;G186&amp;$K$4&amp;2014&amp;$J$4&amp;F192&amp;$J$4&amp;G192</f>
        <v>2014.12.1-2014.12.7</v>
      </c>
    </row>
    <row r="187" spans="2:9" s="51" customFormat="1" ht="18" customHeight="1">
      <c r="B187" s="49">
        <v>41975</v>
      </c>
      <c r="C187" s="50" t="s">
        <v>24</v>
      </c>
      <c r="D187" s="50">
        <f t="shared" si="9"/>
        <v>2014</v>
      </c>
      <c r="E187" s="50" t="s">
        <v>36</v>
      </c>
      <c r="F187" s="50">
        <f t="shared" si="10"/>
        <v>12</v>
      </c>
      <c r="G187" s="50">
        <f t="shared" si="11"/>
        <v>2</v>
      </c>
      <c r="H187" s="50"/>
      <c r="I187" s="50"/>
    </row>
    <row r="188" spans="2:9" s="51" customFormat="1" ht="18" customHeight="1">
      <c r="B188" s="49">
        <v>41976</v>
      </c>
      <c r="C188" s="50" t="s">
        <v>25</v>
      </c>
      <c r="D188" s="50">
        <f t="shared" si="9"/>
        <v>2014</v>
      </c>
      <c r="E188" s="50" t="s">
        <v>36</v>
      </c>
      <c r="F188" s="50">
        <f t="shared" si="10"/>
        <v>12</v>
      </c>
      <c r="G188" s="50">
        <f t="shared" si="11"/>
        <v>3</v>
      </c>
      <c r="H188" s="50"/>
      <c r="I188" s="50"/>
    </row>
    <row r="189" spans="2:9" s="51" customFormat="1" ht="18" customHeight="1">
      <c r="B189" s="49">
        <v>41977</v>
      </c>
      <c r="C189" s="50" t="s">
        <v>26</v>
      </c>
      <c r="D189" s="50">
        <f t="shared" si="9"/>
        <v>2014</v>
      </c>
      <c r="E189" s="50" t="s">
        <v>36</v>
      </c>
      <c r="F189" s="50">
        <f t="shared" si="10"/>
        <v>12</v>
      </c>
      <c r="G189" s="50">
        <f t="shared" si="11"/>
        <v>4</v>
      </c>
      <c r="H189" s="50"/>
      <c r="I189" s="50"/>
    </row>
    <row r="190" spans="2:9" s="51" customFormat="1" ht="18" customHeight="1">
      <c r="B190" s="49">
        <v>41978</v>
      </c>
      <c r="C190" s="50" t="s">
        <v>27</v>
      </c>
      <c r="D190" s="50">
        <f t="shared" si="9"/>
        <v>2014</v>
      </c>
      <c r="E190" s="50" t="s">
        <v>36</v>
      </c>
      <c r="F190" s="50">
        <f t="shared" si="10"/>
        <v>12</v>
      </c>
      <c r="G190" s="50">
        <f t="shared" si="11"/>
        <v>5</v>
      </c>
      <c r="H190" s="50"/>
      <c r="I190" s="50"/>
    </row>
    <row r="191" spans="2:9" s="51" customFormat="1" ht="18" customHeight="1">
      <c r="B191" s="49">
        <v>41979</v>
      </c>
      <c r="C191" s="50" t="s">
        <v>28</v>
      </c>
      <c r="D191" s="50">
        <f t="shared" si="9"/>
        <v>2014</v>
      </c>
      <c r="E191" s="50" t="s">
        <v>36</v>
      </c>
      <c r="F191" s="50">
        <f t="shared" si="10"/>
        <v>12</v>
      </c>
      <c r="G191" s="50">
        <f t="shared" si="11"/>
        <v>6</v>
      </c>
      <c r="H191" s="50"/>
      <c r="I191" s="50"/>
    </row>
    <row r="192" spans="2:9" s="51" customFormat="1" ht="18" customHeight="1">
      <c r="B192" s="49">
        <v>41980</v>
      </c>
      <c r="C192" s="50" t="s">
        <v>29</v>
      </c>
      <c r="D192" s="50">
        <f t="shared" si="9"/>
        <v>2014</v>
      </c>
      <c r="E192" s="50" t="s">
        <v>36</v>
      </c>
      <c r="F192" s="50">
        <f t="shared" si="10"/>
        <v>12</v>
      </c>
      <c r="G192" s="50">
        <f t="shared" si="11"/>
        <v>7</v>
      </c>
      <c r="H192" s="50"/>
      <c r="I192" s="50"/>
    </row>
    <row r="193" spans="2:9" s="48" customFormat="1" ht="18" customHeight="1">
      <c r="B193" s="44">
        <v>41981</v>
      </c>
      <c r="C193" s="45" t="s">
        <v>23</v>
      </c>
      <c r="D193" s="45">
        <f t="shared" si="9"/>
        <v>2014</v>
      </c>
      <c r="E193" s="45" t="s">
        <v>36</v>
      </c>
      <c r="F193" s="45">
        <f t="shared" si="10"/>
        <v>12</v>
      </c>
      <c r="G193" s="45">
        <f t="shared" si="11"/>
        <v>8</v>
      </c>
      <c r="H193" s="45">
        <f>+H186+1</f>
        <v>50</v>
      </c>
      <c r="I193" s="44" t="str">
        <f>2014&amp;$J$4&amp;F193&amp;$J$4&amp;G193&amp;$K$4&amp;2014&amp;$J$4&amp;F199&amp;$J$4&amp;G199</f>
        <v>2014.12.8-2014.12.14</v>
      </c>
    </row>
    <row r="194" spans="2:9" s="51" customFormat="1" ht="18" customHeight="1">
      <c r="B194" s="49">
        <v>41982</v>
      </c>
      <c r="C194" s="50" t="s">
        <v>24</v>
      </c>
      <c r="D194" s="50">
        <f t="shared" si="9"/>
        <v>2014</v>
      </c>
      <c r="E194" s="50" t="s">
        <v>36</v>
      </c>
      <c r="F194" s="50">
        <f t="shared" si="10"/>
        <v>12</v>
      </c>
      <c r="G194" s="50">
        <f t="shared" si="11"/>
        <v>9</v>
      </c>
      <c r="H194" s="50"/>
      <c r="I194" s="50"/>
    </row>
    <row r="195" spans="2:9" s="51" customFormat="1" ht="18" customHeight="1">
      <c r="B195" s="49">
        <v>41983</v>
      </c>
      <c r="C195" s="50" t="s">
        <v>25</v>
      </c>
      <c r="D195" s="50">
        <f t="shared" si="9"/>
        <v>2014</v>
      </c>
      <c r="E195" s="50" t="s">
        <v>36</v>
      </c>
      <c r="F195" s="50">
        <f t="shared" si="10"/>
        <v>12</v>
      </c>
      <c r="G195" s="50">
        <f t="shared" si="11"/>
        <v>10</v>
      </c>
      <c r="H195" s="50"/>
      <c r="I195" s="50"/>
    </row>
    <row r="196" spans="2:9" s="51" customFormat="1" ht="18" customHeight="1">
      <c r="B196" s="49">
        <v>41984</v>
      </c>
      <c r="C196" s="50" t="s">
        <v>26</v>
      </c>
      <c r="D196" s="50">
        <f t="shared" ref="D196:D216" si="12">+YEAR(B196)</f>
        <v>2014</v>
      </c>
      <c r="E196" s="50" t="s">
        <v>36</v>
      </c>
      <c r="F196" s="50">
        <f t="shared" ref="F196:F216" si="13">+MONTH(B196)</f>
        <v>12</v>
      </c>
      <c r="G196" s="50">
        <f t="shared" si="11"/>
        <v>11</v>
      </c>
      <c r="H196" s="50"/>
      <c r="I196" s="50"/>
    </row>
    <row r="197" spans="2:9" s="51" customFormat="1" ht="18" customHeight="1">
      <c r="B197" s="49">
        <v>41985</v>
      </c>
      <c r="C197" s="50" t="s">
        <v>27</v>
      </c>
      <c r="D197" s="50">
        <f t="shared" si="12"/>
        <v>2014</v>
      </c>
      <c r="E197" s="50" t="s">
        <v>36</v>
      </c>
      <c r="F197" s="50">
        <f t="shared" si="13"/>
        <v>12</v>
      </c>
      <c r="G197" s="50">
        <f t="shared" si="11"/>
        <v>12</v>
      </c>
      <c r="H197" s="50"/>
      <c r="I197" s="50"/>
    </row>
    <row r="198" spans="2:9" s="51" customFormat="1" ht="18" customHeight="1">
      <c r="B198" s="49">
        <v>41986</v>
      </c>
      <c r="C198" s="50" t="s">
        <v>28</v>
      </c>
      <c r="D198" s="50">
        <f t="shared" si="12"/>
        <v>2014</v>
      </c>
      <c r="E198" s="50" t="s">
        <v>36</v>
      </c>
      <c r="F198" s="50">
        <f t="shared" si="13"/>
        <v>12</v>
      </c>
      <c r="G198" s="50">
        <f t="shared" si="11"/>
        <v>13</v>
      </c>
      <c r="H198" s="50"/>
      <c r="I198" s="50"/>
    </row>
    <row r="199" spans="2:9" s="51" customFormat="1" ht="18" customHeight="1">
      <c r="B199" s="49">
        <v>41987</v>
      </c>
      <c r="C199" s="50" t="s">
        <v>29</v>
      </c>
      <c r="D199" s="50">
        <f t="shared" si="12"/>
        <v>2014</v>
      </c>
      <c r="E199" s="50" t="s">
        <v>36</v>
      </c>
      <c r="F199" s="50">
        <f t="shared" si="13"/>
        <v>12</v>
      </c>
      <c r="G199" s="50">
        <f t="shared" si="11"/>
        <v>14</v>
      </c>
      <c r="H199" s="50"/>
      <c r="I199" s="50"/>
    </row>
    <row r="200" spans="2:9" s="48" customFormat="1" ht="18" customHeight="1">
      <c r="B200" s="44">
        <v>41988</v>
      </c>
      <c r="C200" s="45" t="s">
        <v>23</v>
      </c>
      <c r="D200" s="45">
        <f t="shared" si="12"/>
        <v>2014</v>
      </c>
      <c r="E200" s="45" t="s">
        <v>36</v>
      </c>
      <c r="F200" s="45">
        <f t="shared" si="13"/>
        <v>12</v>
      </c>
      <c r="G200" s="45">
        <f t="shared" si="11"/>
        <v>15</v>
      </c>
      <c r="H200" s="45">
        <f>+H193+1</f>
        <v>51</v>
      </c>
      <c r="I200" s="44" t="str">
        <f>2014&amp;$J$4&amp;F200&amp;$J$4&amp;G200&amp;$K$4&amp;2014&amp;$J$4&amp;F206&amp;$J$4&amp;G206</f>
        <v>2014.12.15-2014.12.21</v>
      </c>
    </row>
    <row r="201" spans="2:9" s="51" customFormat="1" ht="18" customHeight="1">
      <c r="B201" s="49">
        <v>41989</v>
      </c>
      <c r="C201" s="50" t="s">
        <v>24</v>
      </c>
      <c r="D201" s="50">
        <f t="shared" si="12"/>
        <v>2014</v>
      </c>
      <c r="E201" s="50" t="s">
        <v>36</v>
      </c>
      <c r="F201" s="50">
        <f t="shared" si="13"/>
        <v>12</v>
      </c>
      <c r="G201" s="50">
        <f t="shared" ref="G201:G216" si="14">+DAY(B201)</f>
        <v>16</v>
      </c>
      <c r="H201" s="50"/>
      <c r="I201" s="50"/>
    </row>
    <row r="202" spans="2:9" s="51" customFormat="1" ht="18" customHeight="1">
      <c r="B202" s="49">
        <v>41990</v>
      </c>
      <c r="C202" s="50" t="s">
        <v>25</v>
      </c>
      <c r="D202" s="50">
        <f t="shared" si="12"/>
        <v>2014</v>
      </c>
      <c r="E202" s="50" t="s">
        <v>36</v>
      </c>
      <c r="F202" s="50">
        <f t="shared" si="13"/>
        <v>12</v>
      </c>
      <c r="G202" s="50">
        <f t="shared" si="14"/>
        <v>17</v>
      </c>
      <c r="H202" s="50"/>
      <c r="I202" s="50"/>
    </row>
    <row r="203" spans="2:9" s="51" customFormat="1" ht="18" customHeight="1">
      <c r="B203" s="49">
        <v>41991</v>
      </c>
      <c r="C203" s="50" t="s">
        <v>26</v>
      </c>
      <c r="D203" s="50">
        <f t="shared" si="12"/>
        <v>2014</v>
      </c>
      <c r="E203" s="50" t="s">
        <v>36</v>
      </c>
      <c r="F203" s="50">
        <f t="shared" si="13"/>
        <v>12</v>
      </c>
      <c r="G203" s="50">
        <f t="shared" si="14"/>
        <v>18</v>
      </c>
      <c r="H203" s="50"/>
      <c r="I203" s="50"/>
    </row>
    <row r="204" spans="2:9" s="51" customFormat="1" ht="18" customHeight="1">
      <c r="B204" s="49">
        <v>41992</v>
      </c>
      <c r="C204" s="50" t="s">
        <v>27</v>
      </c>
      <c r="D204" s="50">
        <f t="shared" si="12"/>
        <v>2014</v>
      </c>
      <c r="E204" s="50" t="s">
        <v>36</v>
      </c>
      <c r="F204" s="50">
        <f t="shared" si="13"/>
        <v>12</v>
      </c>
      <c r="G204" s="50">
        <f t="shared" si="14"/>
        <v>19</v>
      </c>
      <c r="H204" s="50"/>
      <c r="I204" s="50"/>
    </row>
    <row r="205" spans="2:9" s="51" customFormat="1" ht="18" customHeight="1">
      <c r="B205" s="49">
        <v>41993</v>
      </c>
      <c r="C205" s="50" t="s">
        <v>28</v>
      </c>
      <c r="D205" s="50">
        <f t="shared" si="12"/>
        <v>2014</v>
      </c>
      <c r="E205" s="50" t="s">
        <v>36</v>
      </c>
      <c r="F205" s="50">
        <f t="shared" si="13"/>
        <v>12</v>
      </c>
      <c r="G205" s="50">
        <f t="shared" si="14"/>
        <v>20</v>
      </c>
      <c r="H205" s="50"/>
      <c r="I205" s="50"/>
    </row>
    <row r="206" spans="2:9" s="51" customFormat="1" ht="18" customHeight="1">
      <c r="B206" s="49">
        <v>41994</v>
      </c>
      <c r="C206" s="50" t="s">
        <v>29</v>
      </c>
      <c r="D206" s="50">
        <f t="shared" si="12"/>
        <v>2014</v>
      </c>
      <c r="E206" s="50" t="s">
        <v>36</v>
      </c>
      <c r="F206" s="50">
        <f t="shared" si="13"/>
        <v>12</v>
      </c>
      <c r="G206" s="50">
        <f t="shared" si="14"/>
        <v>21</v>
      </c>
      <c r="H206" s="50"/>
      <c r="I206" s="50"/>
    </row>
    <row r="207" spans="2:9" s="48" customFormat="1" ht="18" customHeight="1">
      <c r="B207" s="44">
        <v>41995</v>
      </c>
      <c r="C207" s="45" t="s">
        <v>23</v>
      </c>
      <c r="D207" s="45">
        <f t="shared" si="12"/>
        <v>2014</v>
      </c>
      <c r="E207" s="45" t="s">
        <v>36</v>
      </c>
      <c r="F207" s="45">
        <f t="shared" si="13"/>
        <v>12</v>
      </c>
      <c r="G207" s="45">
        <f t="shared" si="14"/>
        <v>22</v>
      </c>
      <c r="H207" s="45">
        <f>+H200+1</f>
        <v>52</v>
      </c>
      <c r="I207" s="44" t="str">
        <f>2014&amp;$J$4&amp;F207&amp;$J$4&amp;G207&amp;$K$4&amp;2014&amp;$J$4&amp;F213&amp;$J$4&amp;G213</f>
        <v>2014.12.22-2014.12.28</v>
      </c>
    </row>
    <row r="208" spans="2:9" s="51" customFormat="1" ht="18" customHeight="1">
      <c r="B208" s="49">
        <v>41996</v>
      </c>
      <c r="C208" s="50" t="s">
        <v>24</v>
      </c>
      <c r="D208" s="50">
        <f t="shared" si="12"/>
        <v>2014</v>
      </c>
      <c r="E208" s="50" t="s">
        <v>36</v>
      </c>
      <c r="F208" s="50">
        <f t="shared" si="13"/>
        <v>12</v>
      </c>
      <c r="G208" s="50">
        <f t="shared" si="14"/>
        <v>23</v>
      </c>
      <c r="H208" s="50"/>
      <c r="I208" s="50"/>
    </row>
    <row r="209" spans="2:9" s="51" customFormat="1" ht="18" customHeight="1">
      <c r="B209" s="49">
        <v>41997</v>
      </c>
      <c r="C209" s="50" t="s">
        <v>25</v>
      </c>
      <c r="D209" s="50">
        <f t="shared" si="12"/>
        <v>2014</v>
      </c>
      <c r="E209" s="50" t="s">
        <v>36</v>
      </c>
      <c r="F209" s="50">
        <f t="shared" si="13"/>
        <v>12</v>
      </c>
      <c r="G209" s="50">
        <f t="shared" si="14"/>
        <v>24</v>
      </c>
      <c r="H209" s="50"/>
      <c r="I209" s="50"/>
    </row>
    <row r="210" spans="2:9" s="51" customFormat="1" ht="18" customHeight="1">
      <c r="B210" s="49">
        <v>41998</v>
      </c>
      <c r="C210" s="50" t="s">
        <v>26</v>
      </c>
      <c r="D210" s="50">
        <f t="shared" si="12"/>
        <v>2014</v>
      </c>
      <c r="E210" s="50" t="s">
        <v>36</v>
      </c>
      <c r="F210" s="50">
        <f t="shared" si="13"/>
        <v>12</v>
      </c>
      <c r="G210" s="50">
        <f t="shared" si="14"/>
        <v>25</v>
      </c>
      <c r="H210" s="50"/>
      <c r="I210" s="50"/>
    </row>
    <row r="211" spans="2:9" s="51" customFormat="1" ht="18" customHeight="1">
      <c r="B211" s="49">
        <v>41999</v>
      </c>
      <c r="C211" s="50" t="s">
        <v>27</v>
      </c>
      <c r="D211" s="50">
        <f t="shared" si="12"/>
        <v>2014</v>
      </c>
      <c r="E211" s="50" t="s">
        <v>36</v>
      </c>
      <c r="F211" s="50">
        <f t="shared" si="13"/>
        <v>12</v>
      </c>
      <c r="G211" s="50">
        <f t="shared" si="14"/>
        <v>26</v>
      </c>
      <c r="H211" s="50"/>
      <c r="I211" s="50"/>
    </row>
    <row r="212" spans="2:9" s="51" customFormat="1" ht="18" customHeight="1">
      <c r="B212" s="49">
        <v>42000</v>
      </c>
      <c r="C212" s="50" t="s">
        <v>28</v>
      </c>
      <c r="D212" s="50">
        <f t="shared" si="12"/>
        <v>2014</v>
      </c>
      <c r="E212" s="50" t="s">
        <v>36</v>
      </c>
      <c r="F212" s="50">
        <f t="shared" si="13"/>
        <v>12</v>
      </c>
      <c r="G212" s="50">
        <f t="shared" si="14"/>
        <v>27</v>
      </c>
      <c r="H212" s="50"/>
      <c r="I212" s="50"/>
    </row>
    <row r="213" spans="2:9" s="51" customFormat="1" ht="18" customHeight="1">
      <c r="B213" s="49">
        <v>42001</v>
      </c>
      <c r="C213" s="50" t="s">
        <v>29</v>
      </c>
      <c r="D213" s="50">
        <f t="shared" si="12"/>
        <v>2014</v>
      </c>
      <c r="E213" s="50" t="s">
        <v>36</v>
      </c>
      <c r="F213" s="50">
        <f t="shared" si="13"/>
        <v>12</v>
      </c>
      <c r="G213" s="50">
        <f t="shared" si="14"/>
        <v>28</v>
      </c>
      <c r="H213" s="50"/>
      <c r="I213" s="50"/>
    </row>
    <row r="214" spans="2:9" s="48" customFormat="1" ht="18" customHeight="1">
      <c r="B214" s="44">
        <v>42002</v>
      </c>
      <c r="C214" s="45" t="s">
        <v>23</v>
      </c>
      <c r="D214" s="45">
        <f t="shared" si="12"/>
        <v>2014</v>
      </c>
      <c r="E214" s="45" t="s">
        <v>36</v>
      </c>
      <c r="F214" s="45">
        <f t="shared" si="13"/>
        <v>12</v>
      </c>
      <c r="G214" s="45">
        <f t="shared" si="14"/>
        <v>29</v>
      </c>
      <c r="H214" s="45">
        <f t="shared" ref="H214" si="15">+H207+1</f>
        <v>53</v>
      </c>
      <c r="I214" s="44" t="s">
        <v>48</v>
      </c>
    </row>
    <row r="215" spans="2:9" s="51" customFormat="1" ht="18" customHeight="1">
      <c r="B215" s="49">
        <v>42003</v>
      </c>
      <c r="C215" s="50" t="s">
        <v>24</v>
      </c>
      <c r="D215" s="50">
        <f t="shared" si="12"/>
        <v>2014</v>
      </c>
      <c r="E215" s="50" t="s">
        <v>36</v>
      </c>
      <c r="F215" s="50">
        <f t="shared" si="13"/>
        <v>12</v>
      </c>
      <c r="G215" s="50">
        <f t="shared" si="14"/>
        <v>30</v>
      </c>
      <c r="H215" s="50"/>
      <c r="I215" s="50"/>
    </row>
    <row r="216" spans="2:9" s="51" customFormat="1" ht="18" customHeight="1">
      <c r="B216" s="49">
        <v>42004</v>
      </c>
      <c r="C216" s="50" t="s">
        <v>25</v>
      </c>
      <c r="D216" s="50">
        <f t="shared" si="12"/>
        <v>2014</v>
      </c>
      <c r="E216" s="50" t="s">
        <v>36</v>
      </c>
      <c r="F216" s="50">
        <f t="shared" si="13"/>
        <v>12</v>
      </c>
      <c r="G216" s="50">
        <f t="shared" si="14"/>
        <v>31</v>
      </c>
      <c r="H216" s="50"/>
      <c r="I216" s="50"/>
    </row>
    <row r="217" spans="2:9">
      <c r="B217" s="52"/>
      <c r="I217" s="51"/>
    </row>
    <row r="218" spans="2:9">
      <c r="B218" s="52"/>
      <c r="I218" s="51"/>
    </row>
    <row r="219" spans="2:9">
      <c r="B219" s="52"/>
      <c r="I219" s="51"/>
    </row>
    <row r="220" spans="2:9">
      <c r="B220" s="52"/>
      <c r="I220" s="51"/>
    </row>
    <row r="221" spans="2:9">
      <c r="B221" s="52"/>
      <c r="I221" s="55"/>
    </row>
    <row r="222" spans="2:9">
      <c r="I222" s="51"/>
    </row>
    <row r="223" spans="2:9">
      <c r="I223" s="51"/>
    </row>
    <row r="224" spans="2:9">
      <c r="I224" s="51"/>
    </row>
    <row r="225" spans="9:9">
      <c r="I225" s="51"/>
    </row>
    <row r="226" spans="9:9">
      <c r="I226" s="51"/>
    </row>
    <row r="227" spans="9:9">
      <c r="I227" s="51"/>
    </row>
    <row r="228" spans="9:9">
      <c r="I228" s="55"/>
    </row>
    <row r="229" spans="9:9">
      <c r="I229" s="51"/>
    </row>
    <row r="230" spans="9:9">
      <c r="I230" s="51"/>
    </row>
    <row r="231" spans="9:9">
      <c r="I231" s="51"/>
    </row>
    <row r="232" spans="9:9">
      <c r="I232" s="51"/>
    </row>
    <row r="233" spans="9:9">
      <c r="I233" s="51"/>
    </row>
    <row r="234" spans="9:9">
      <c r="I234" s="51"/>
    </row>
    <row r="235" spans="9:9">
      <c r="I235" s="55"/>
    </row>
    <row r="236" spans="9:9">
      <c r="I236" s="51"/>
    </row>
    <row r="237" spans="9:9">
      <c r="I237" s="51"/>
    </row>
    <row r="238" spans="9:9">
      <c r="I238" s="51"/>
    </row>
    <row r="239" spans="9:9">
      <c r="I239" s="51"/>
    </row>
    <row r="240" spans="9:9">
      <c r="I240" s="51"/>
    </row>
    <row r="241" spans="9:9">
      <c r="I241" s="51"/>
    </row>
    <row r="242" spans="9:9">
      <c r="I242" s="55"/>
    </row>
    <row r="243" spans="9:9">
      <c r="I243" s="51"/>
    </row>
    <row r="244" spans="9:9">
      <c r="I244" s="51"/>
    </row>
    <row r="245" spans="9:9">
      <c r="I245" s="51"/>
    </row>
    <row r="246" spans="9:9">
      <c r="I246" s="51"/>
    </row>
    <row r="247" spans="9:9">
      <c r="I247" s="51"/>
    </row>
    <row r="248" spans="9:9">
      <c r="I248" s="51"/>
    </row>
    <row r="249" spans="9:9">
      <c r="I249" s="55"/>
    </row>
  </sheetData>
  <sheetProtection password="CF7A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X219"/>
  <sheetViews>
    <sheetView workbookViewId="0">
      <pane ySplit="11" topLeftCell="A12" activePane="bottomLeft" state="frozen"/>
      <selection pane="bottomLeft" activeCell="E6" sqref="E6"/>
    </sheetView>
  </sheetViews>
  <sheetFormatPr defaultRowHeight="15"/>
  <cols>
    <col min="1" max="1" width="1.42578125" style="28" customWidth="1"/>
    <col min="2" max="2" width="5" style="30" customWidth="1"/>
    <col min="3" max="3" width="15" style="28" customWidth="1"/>
    <col min="4" max="4" width="23.7109375" style="28" customWidth="1"/>
    <col min="5" max="6" width="17.28515625" style="28" customWidth="1"/>
    <col min="7" max="7" width="15" style="28" customWidth="1"/>
    <col min="8" max="8" width="15.85546875" style="28" customWidth="1"/>
    <col min="9" max="10" width="17.28515625" style="28" customWidth="1"/>
    <col min="11" max="11" width="19.7109375" style="28" customWidth="1"/>
    <col min="12" max="12" width="14.42578125" style="28" customWidth="1"/>
    <col min="13" max="15" width="17.28515625" style="28" customWidth="1"/>
    <col min="16" max="16" width="19.5703125" style="28" customWidth="1"/>
    <col min="17" max="17" width="17.28515625" style="28" customWidth="1"/>
    <col min="18" max="18" width="18.42578125" style="28" customWidth="1"/>
    <col min="19" max="20" width="17.28515625" style="28" customWidth="1"/>
    <col min="21" max="22" width="14.7109375" style="28" customWidth="1"/>
    <col min="23" max="23" width="20.28515625" style="28" customWidth="1"/>
    <col min="24" max="24" width="17.28515625" style="28" customWidth="1"/>
    <col min="25" max="16384" width="9.140625" style="28"/>
  </cols>
  <sheetData>
    <row r="1" spans="2:24" s="8" customFormat="1" ht="42" customHeight="1">
      <c r="B1" s="98" t="s">
        <v>50</v>
      </c>
      <c r="C1" s="98"/>
      <c r="D1" s="98"/>
      <c r="E1" s="98"/>
      <c r="F1" s="98"/>
      <c r="G1" s="98"/>
      <c r="H1" s="98"/>
      <c r="I1" s="98"/>
      <c r="J1" s="98"/>
    </row>
    <row r="2" spans="2:24" ht="18" customHeight="1"/>
    <row r="3" spans="2:24" s="32" customFormat="1" ht="18" customHeight="1">
      <c r="B3" s="31"/>
      <c r="D3" s="93"/>
      <c r="E3" s="93"/>
      <c r="F3" s="92" t="s">
        <v>18</v>
      </c>
      <c r="G3" s="92"/>
      <c r="H3" s="92"/>
      <c r="I3" s="32" t="s">
        <v>65</v>
      </c>
    </row>
    <row r="5" spans="2:24" ht="20.25" customHeight="1">
      <c r="D5" s="33" t="s">
        <v>67</v>
      </c>
      <c r="E5" s="103" t="s">
        <v>68</v>
      </c>
      <c r="F5" s="103"/>
    </row>
    <row r="6" spans="2:24" ht="20.25" customHeight="1">
      <c r="D6" s="33" t="s">
        <v>44</v>
      </c>
      <c r="E6" s="56">
        <v>23</v>
      </c>
      <c r="F6" s="34"/>
    </row>
    <row r="7" spans="2:24" ht="20.25" customHeight="1">
      <c r="D7" s="33" t="s">
        <v>70</v>
      </c>
      <c r="E7" s="89" t="str">
        <f>+VLOOKUP(E6,Хуваарь!H4:I216,2,FALSE)</f>
        <v>2014.6.2-2014.6.8</v>
      </c>
      <c r="F7" s="34"/>
    </row>
    <row r="8" spans="2:24" s="35" customFormat="1" ht="27" customHeight="1">
      <c r="B8" s="94" t="s">
        <v>42</v>
      </c>
      <c r="C8" s="94"/>
    </row>
    <row r="9" spans="2:24" ht="27" customHeight="1">
      <c r="B9" s="66" t="s">
        <v>3</v>
      </c>
      <c r="C9" s="95" t="s">
        <v>6</v>
      </c>
      <c r="D9" s="96"/>
      <c r="E9" s="96"/>
      <c r="F9" s="96"/>
      <c r="G9" s="96"/>
      <c r="H9" s="96"/>
      <c r="I9" s="96"/>
      <c r="J9" s="97"/>
      <c r="K9" s="100" t="s">
        <v>4</v>
      </c>
      <c r="L9" s="101"/>
      <c r="M9" s="101"/>
      <c r="N9" s="101"/>
      <c r="O9" s="101"/>
      <c r="P9" s="101"/>
      <c r="Q9" s="102"/>
      <c r="R9" s="95" t="s">
        <v>5</v>
      </c>
      <c r="S9" s="96"/>
      <c r="T9" s="96"/>
      <c r="U9" s="96"/>
      <c r="V9" s="96"/>
      <c r="W9" s="96"/>
      <c r="X9" s="97"/>
    </row>
    <row r="10" spans="2:24" ht="33.75" customHeight="1">
      <c r="B10" s="66"/>
      <c r="C10" s="66" t="s">
        <v>1</v>
      </c>
      <c r="D10" s="66" t="s">
        <v>63</v>
      </c>
      <c r="E10" s="66" t="s">
        <v>15</v>
      </c>
      <c r="F10" s="66" t="s">
        <v>16</v>
      </c>
      <c r="G10" s="66" t="s">
        <v>71</v>
      </c>
      <c r="H10" s="66" t="s">
        <v>73</v>
      </c>
      <c r="I10" s="66" t="s">
        <v>17</v>
      </c>
      <c r="J10" s="66" t="s">
        <v>72</v>
      </c>
      <c r="K10" s="87" t="s">
        <v>7</v>
      </c>
      <c r="L10" s="87" t="s">
        <v>8</v>
      </c>
      <c r="M10" s="87" t="s">
        <v>9</v>
      </c>
      <c r="N10" s="87" t="s">
        <v>10</v>
      </c>
      <c r="O10" s="87" t="s">
        <v>11</v>
      </c>
      <c r="P10" s="87" t="s">
        <v>12</v>
      </c>
      <c r="Q10" s="87" t="s">
        <v>13</v>
      </c>
      <c r="R10" s="66" t="s">
        <v>7</v>
      </c>
      <c r="S10" s="66" t="s">
        <v>8</v>
      </c>
      <c r="T10" s="66" t="s">
        <v>9</v>
      </c>
      <c r="U10" s="66" t="s">
        <v>61</v>
      </c>
      <c r="V10" s="66" t="s">
        <v>62</v>
      </c>
      <c r="W10" s="66" t="s">
        <v>12</v>
      </c>
      <c r="X10" s="66" t="s">
        <v>13</v>
      </c>
    </row>
    <row r="11" spans="2:24" s="36" customFormat="1" ht="13.5" customHeight="1">
      <c r="B11" s="67">
        <v>0</v>
      </c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88">
        <v>9</v>
      </c>
      <c r="L11" s="88">
        <v>10</v>
      </c>
      <c r="M11" s="88">
        <v>11</v>
      </c>
      <c r="N11" s="88">
        <v>12</v>
      </c>
      <c r="O11" s="88">
        <v>13</v>
      </c>
      <c r="P11" s="88">
        <v>14</v>
      </c>
      <c r="Q11" s="88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W11" s="67">
        <v>21</v>
      </c>
      <c r="X11" s="67">
        <v>22</v>
      </c>
    </row>
    <row r="12" spans="2:24" s="59" customFormat="1">
      <c r="B12" s="57">
        <v>1</v>
      </c>
      <c r="C12" s="58"/>
      <c r="D12" s="57"/>
      <c r="E12" s="57"/>
      <c r="F12" s="57"/>
      <c r="G12" s="64"/>
      <c r="H12" s="64"/>
      <c r="I12" s="65">
        <f>+G12*H12</f>
        <v>0</v>
      </c>
      <c r="J12" s="64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2:24" s="59" customFormat="1">
      <c r="B13" s="60">
        <v>2</v>
      </c>
      <c r="C13" s="58"/>
      <c r="D13" s="57"/>
      <c r="E13" s="57"/>
      <c r="F13" s="57"/>
      <c r="G13" s="64"/>
      <c r="H13" s="64"/>
      <c r="I13" s="65">
        <f t="shared" ref="I13:I76" si="0">+G13*H13</f>
        <v>0</v>
      </c>
      <c r="J13" s="64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2:24" s="59" customFormat="1">
      <c r="B14" s="57">
        <v>3</v>
      </c>
      <c r="C14" s="58"/>
      <c r="D14" s="57"/>
      <c r="E14" s="57"/>
      <c r="F14" s="57"/>
      <c r="G14" s="64"/>
      <c r="H14" s="64"/>
      <c r="I14" s="65">
        <f t="shared" si="0"/>
        <v>0</v>
      </c>
      <c r="J14" s="64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2:24" s="59" customFormat="1">
      <c r="B15" s="60">
        <v>4</v>
      </c>
      <c r="C15" s="58"/>
      <c r="D15" s="57"/>
      <c r="E15" s="57"/>
      <c r="F15" s="57"/>
      <c r="G15" s="64"/>
      <c r="H15" s="64"/>
      <c r="I15" s="65">
        <f t="shared" si="0"/>
        <v>0</v>
      </c>
      <c r="J15" s="64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2:24" s="59" customFormat="1">
      <c r="B16" s="57">
        <v>5</v>
      </c>
      <c r="C16" s="58"/>
      <c r="D16" s="57"/>
      <c r="E16" s="57"/>
      <c r="F16" s="57"/>
      <c r="G16" s="64"/>
      <c r="H16" s="64"/>
      <c r="I16" s="65">
        <f t="shared" si="0"/>
        <v>0</v>
      </c>
      <c r="J16" s="64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2:24" s="59" customFormat="1">
      <c r="B17" s="60">
        <v>6</v>
      </c>
      <c r="C17" s="58"/>
      <c r="D17" s="57"/>
      <c r="E17" s="57"/>
      <c r="F17" s="57"/>
      <c r="G17" s="64"/>
      <c r="H17" s="64"/>
      <c r="I17" s="65">
        <f t="shared" si="0"/>
        <v>0</v>
      </c>
      <c r="J17" s="64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2:24" s="59" customFormat="1">
      <c r="B18" s="57">
        <v>7</v>
      </c>
      <c r="C18" s="58"/>
      <c r="D18" s="57"/>
      <c r="E18" s="57"/>
      <c r="F18" s="57"/>
      <c r="G18" s="64"/>
      <c r="H18" s="64"/>
      <c r="I18" s="65">
        <f t="shared" si="0"/>
        <v>0</v>
      </c>
      <c r="J18" s="64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2:24" s="59" customFormat="1">
      <c r="B19" s="60">
        <v>8</v>
      </c>
      <c r="C19" s="58"/>
      <c r="D19" s="57"/>
      <c r="E19" s="57"/>
      <c r="F19" s="57"/>
      <c r="G19" s="64"/>
      <c r="H19" s="64"/>
      <c r="I19" s="65">
        <f t="shared" si="0"/>
        <v>0</v>
      </c>
      <c r="J19" s="64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2:24" s="59" customFormat="1">
      <c r="B20" s="57">
        <v>9</v>
      </c>
      <c r="C20" s="58"/>
      <c r="D20" s="57"/>
      <c r="E20" s="57"/>
      <c r="F20" s="57"/>
      <c r="G20" s="64"/>
      <c r="H20" s="64"/>
      <c r="I20" s="65">
        <f t="shared" si="0"/>
        <v>0</v>
      </c>
      <c r="J20" s="64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2:24" s="59" customFormat="1">
      <c r="B21" s="60">
        <v>10</v>
      </c>
      <c r="C21" s="58"/>
      <c r="D21" s="57"/>
      <c r="E21" s="57"/>
      <c r="F21" s="57"/>
      <c r="G21" s="64"/>
      <c r="H21" s="64"/>
      <c r="I21" s="65">
        <f t="shared" si="0"/>
        <v>0</v>
      </c>
      <c r="J21" s="64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2:24" s="59" customFormat="1">
      <c r="B22" s="57">
        <v>11</v>
      </c>
      <c r="C22" s="58"/>
      <c r="D22" s="57"/>
      <c r="E22" s="57"/>
      <c r="F22" s="57"/>
      <c r="G22" s="64"/>
      <c r="H22" s="64"/>
      <c r="I22" s="65">
        <f t="shared" si="0"/>
        <v>0</v>
      </c>
      <c r="J22" s="64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2:24" s="59" customFormat="1">
      <c r="B23" s="60">
        <v>12</v>
      </c>
      <c r="C23" s="58"/>
      <c r="D23" s="57"/>
      <c r="E23" s="57"/>
      <c r="F23" s="57"/>
      <c r="G23" s="64"/>
      <c r="H23" s="64"/>
      <c r="I23" s="65">
        <f t="shared" si="0"/>
        <v>0</v>
      </c>
      <c r="J23" s="64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2:24" s="59" customFormat="1">
      <c r="B24" s="57">
        <v>13</v>
      </c>
      <c r="C24" s="58"/>
      <c r="D24" s="57"/>
      <c r="E24" s="57"/>
      <c r="F24" s="57"/>
      <c r="G24" s="64"/>
      <c r="H24" s="64"/>
      <c r="I24" s="65">
        <f t="shared" si="0"/>
        <v>0</v>
      </c>
      <c r="J24" s="64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2:24" s="59" customFormat="1">
      <c r="B25" s="60">
        <v>14</v>
      </c>
      <c r="C25" s="58"/>
      <c r="D25" s="57"/>
      <c r="E25" s="57"/>
      <c r="F25" s="57"/>
      <c r="G25" s="64"/>
      <c r="H25" s="64"/>
      <c r="I25" s="65">
        <f t="shared" si="0"/>
        <v>0</v>
      </c>
      <c r="J25" s="64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2:24" s="59" customFormat="1">
      <c r="B26" s="57">
        <v>15</v>
      </c>
      <c r="C26" s="58"/>
      <c r="D26" s="57"/>
      <c r="E26" s="57"/>
      <c r="F26" s="57"/>
      <c r="G26" s="64"/>
      <c r="H26" s="64"/>
      <c r="I26" s="65">
        <f t="shared" si="0"/>
        <v>0</v>
      </c>
      <c r="J26" s="64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2:24" s="59" customFormat="1">
      <c r="B27" s="60">
        <v>16</v>
      </c>
      <c r="C27" s="58"/>
      <c r="D27" s="57"/>
      <c r="E27" s="57"/>
      <c r="F27" s="57"/>
      <c r="G27" s="64"/>
      <c r="H27" s="64"/>
      <c r="I27" s="65">
        <f t="shared" si="0"/>
        <v>0</v>
      </c>
      <c r="J27" s="64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2:24" s="59" customFormat="1">
      <c r="B28" s="57">
        <v>17</v>
      </c>
      <c r="C28" s="58"/>
      <c r="D28" s="57"/>
      <c r="E28" s="57"/>
      <c r="F28" s="57"/>
      <c r="G28" s="64"/>
      <c r="H28" s="64"/>
      <c r="I28" s="65">
        <f t="shared" si="0"/>
        <v>0</v>
      </c>
      <c r="J28" s="64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2:24" s="59" customFormat="1">
      <c r="B29" s="60">
        <v>18</v>
      </c>
      <c r="C29" s="58"/>
      <c r="D29" s="57"/>
      <c r="E29" s="57"/>
      <c r="F29" s="57"/>
      <c r="G29" s="64"/>
      <c r="H29" s="64"/>
      <c r="I29" s="65">
        <f t="shared" si="0"/>
        <v>0</v>
      </c>
      <c r="J29" s="64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2:24" s="59" customFormat="1">
      <c r="B30" s="57">
        <v>19</v>
      </c>
      <c r="C30" s="58"/>
      <c r="D30" s="57"/>
      <c r="E30" s="57"/>
      <c r="F30" s="57"/>
      <c r="G30" s="64"/>
      <c r="H30" s="64"/>
      <c r="I30" s="65">
        <f t="shared" si="0"/>
        <v>0</v>
      </c>
      <c r="J30" s="64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2:24" s="59" customFormat="1">
      <c r="B31" s="60">
        <v>20</v>
      </c>
      <c r="C31" s="58"/>
      <c r="D31" s="57"/>
      <c r="E31" s="57"/>
      <c r="F31" s="57"/>
      <c r="G31" s="64"/>
      <c r="H31" s="64"/>
      <c r="I31" s="65">
        <f t="shared" si="0"/>
        <v>0</v>
      </c>
      <c r="J31" s="64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2:24" s="59" customFormat="1">
      <c r="B32" s="57">
        <v>21</v>
      </c>
      <c r="C32" s="58"/>
      <c r="D32" s="57"/>
      <c r="E32" s="57"/>
      <c r="F32" s="57"/>
      <c r="G32" s="64"/>
      <c r="H32" s="64"/>
      <c r="I32" s="65">
        <f t="shared" si="0"/>
        <v>0</v>
      </c>
      <c r="J32" s="64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2:24" s="59" customFormat="1">
      <c r="B33" s="60">
        <v>22</v>
      </c>
      <c r="C33" s="58"/>
      <c r="D33" s="57"/>
      <c r="E33" s="57"/>
      <c r="F33" s="57"/>
      <c r="G33" s="64"/>
      <c r="H33" s="64"/>
      <c r="I33" s="65">
        <f t="shared" si="0"/>
        <v>0</v>
      </c>
      <c r="J33" s="64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2:24" s="59" customFormat="1">
      <c r="B34" s="57">
        <v>23</v>
      </c>
      <c r="C34" s="58"/>
      <c r="D34" s="57"/>
      <c r="E34" s="57"/>
      <c r="F34" s="57"/>
      <c r="G34" s="64"/>
      <c r="H34" s="64"/>
      <c r="I34" s="65">
        <f t="shared" si="0"/>
        <v>0</v>
      </c>
      <c r="J34" s="64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2:24" s="59" customFormat="1">
      <c r="B35" s="60">
        <v>24</v>
      </c>
      <c r="C35" s="58"/>
      <c r="D35" s="57"/>
      <c r="E35" s="57"/>
      <c r="F35" s="57"/>
      <c r="G35" s="64"/>
      <c r="H35" s="64"/>
      <c r="I35" s="65">
        <f t="shared" si="0"/>
        <v>0</v>
      </c>
      <c r="J35" s="64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2:24" s="59" customFormat="1">
      <c r="B36" s="57">
        <v>25</v>
      </c>
      <c r="C36" s="58"/>
      <c r="D36" s="57"/>
      <c r="E36" s="57"/>
      <c r="F36" s="57"/>
      <c r="G36" s="64"/>
      <c r="H36" s="64"/>
      <c r="I36" s="65">
        <f t="shared" si="0"/>
        <v>0</v>
      </c>
      <c r="J36" s="64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2:24" s="59" customFormat="1">
      <c r="B37" s="60">
        <v>26</v>
      </c>
      <c r="C37" s="58"/>
      <c r="D37" s="57"/>
      <c r="E37" s="57"/>
      <c r="F37" s="57"/>
      <c r="G37" s="64"/>
      <c r="H37" s="64"/>
      <c r="I37" s="65">
        <f t="shared" si="0"/>
        <v>0</v>
      </c>
      <c r="J37" s="64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2:24" s="59" customFormat="1">
      <c r="B38" s="57">
        <v>27</v>
      </c>
      <c r="C38" s="58"/>
      <c r="D38" s="57"/>
      <c r="E38" s="57"/>
      <c r="F38" s="57"/>
      <c r="G38" s="64"/>
      <c r="H38" s="64"/>
      <c r="I38" s="65">
        <f t="shared" si="0"/>
        <v>0</v>
      </c>
      <c r="J38" s="64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2:24" s="59" customFormat="1">
      <c r="B39" s="60">
        <v>28</v>
      </c>
      <c r="C39" s="58"/>
      <c r="D39" s="57"/>
      <c r="E39" s="57"/>
      <c r="F39" s="57"/>
      <c r="G39" s="64"/>
      <c r="H39" s="64"/>
      <c r="I39" s="65">
        <f t="shared" si="0"/>
        <v>0</v>
      </c>
      <c r="J39" s="64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2:24" s="59" customFormat="1">
      <c r="B40" s="57">
        <v>29</v>
      </c>
      <c r="C40" s="58"/>
      <c r="D40" s="57"/>
      <c r="E40" s="57"/>
      <c r="F40" s="57"/>
      <c r="G40" s="64"/>
      <c r="H40" s="64"/>
      <c r="I40" s="65">
        <f t="shared" si="0"/>
        <v>0</v>
      </c>
      <c r="J40" s="64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2:24" s="59" customFormat="1">
      <c r="B41" s="60">
        <v>30</v>
      </c>
      <c r="C41" s="58"/>
      <c r="D41" s="57"/>
      <c r="E41" s="57"/>
      <c r="F41" s="57"/>
      <c r="G41" s="64"/>
      <c r="H41" s="64"/>
      <c r="I41" s="65">
        <f t="shared" si="0"/>
        <v>0</v>
      </c>
      <c r="J41" s="64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2:24" s="59" customFormat="1">
      <c r="B42" s="57">
        <v>31</v>
      </c>
      <c r="C42" s="58"/>
      <c r="D42" s="57"/>
      <c r="E42" s="57"/>
      <c r="F42" s="57"/>
      <c r="G42" s="64"/>
      <c r="H42" s="64"/>
      <c r="I42" s="65">
        <f t="shared" si="0"/>
        <v>0</v>
      </c>
      <c r="J42" s="6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2:24" s="59" customFormat="1">
      <c r="B43" s="60">
        <v>32</v>
      </c>
      <c r="C43" s="58"/>
      <c r="D43" s="57"/>
      <c r="E43" s="57"/>
      <c r="F43" s="57"/>
      <c r="G43" s="64"/>
      <c r="H43" s="64"/>
      <c r="I43" s="65">
        <f t="shared" si="0"/>
        <v>0</v>
      </c>
      <c r="J43" s="64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2:24" s="59" customFormat="1">
      <c r="B44" s="57">
        <v>33</v>
      </c>
      <c r="C44" s="58"/>
      <c r="D44" s="57"/>
      <c r="E44" s="57"/>
      <c r="F44" s="57"/>
      <c r="G44" s="64"/>
      <c r="H44" s="64"/>
      <c r="I44" s="65">
        <f t="shared" si="0"/>
        <v>0</v>
      </c>
      <c r="J44" s="64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2:24" s="59" customFormat="1">
      <c r="B45" s="60">
        <v>34</v>
      </c>
      <c r="C45" s="58"/>
      <c r="D45" s="57"/>
      <c r="E45" s="57"/>
      <c r="F45" s="57"/>
      <c r="G45" s="64"/>
      <c r="H45" s="64"/>
      <c r="I45" s="65">
        <f t="shared" si="0"/>
        <v>0</v>
      </c>
      <c r="J45" s="64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2:24" s="59" customFormat="1">
      <c r="B46" s="57">
        <v>35</v>
      </c>
      <c r="C46" s="58"/>
      <c r="D46" s="57"/>
      <c r="E46" s="57"/>
      <c r="F46" s="57"/>
      <c r="G46" s="64"/>
      <c r="H46" s="64"/>
      <c r="I46" s="65">
        <f t="shared" si="0"/>
        <v>0</v>
      </c>
      <c r="J46" s="64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2:24" s="59" customFormat="1">
      <c r="B47" s="60">
        <v>36</v>
      </c>
      <c r="C47" s="58"/>
      <c r="D47" s="57"/>
      <c r="E47" s="57"/>
      <c r="F47" s="57"/>
      <c r="G47" s="64"/>
      <c r="H47" s="64"/>
      <c r="I47" s="65">
        <f t="shared" si="0"/>
        <v>0</v>
      </c>
      <c r="J47" s="64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2:24" s="59" customFormat="1">
      <c r="B48" s="57">
        <v>37</v>
      </c>
      <c r="C48" s="58"/>
      <c r="D48" s="57"/>
      <c r="E48" s="57"/>
      <c r="F48" s="57"/>
      <c r="G48" s="64"/>
      <c r="H48" s="64"/>
      <c r="I48" s="65">
        <f t="shared" si="0"/>
        <v>0</v>
      </c>
      <c r="J48" s="64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2:24" s="59" customFormat="1">
      <c r="B49" s="60">
        <v>38</v>
      </c>
      <c r="C49" s="58"/>
      <c r="D49" s="57"/>
      <c r="E49" s="57"/>
      <c r="F49" s="57"/>
      <c r="G49" s="64"/>
      <c r="H49" s="64"/>
      <c r="I49" s="65">
        <f t="shared" si="0"/>
        <v>0</v>
      </c>
      <c r="J49" s="64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2:24" s="59" customFormat="1">
      <c r="B50" s="57">
        <v>39</v>
      </c>
      <c r="C50" s="58"/>
      <c r="D50" s="57"/>
      <c r="E50" s="57"/>
      <c r="F50" s="57"/>
      <c r="G50" s="64"/>
      <c r="H50" s="64"/>
      <c r="I50" s="65">
        <f t="shared" si="0"/>
        <v>0</v>
      </c>
      <c r="J50" s="64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2:24" s="59" customFormat="1">
      <c r="B51" s="60">
        <v>40</v>
      </c>
      <c r="C51" s="58"/>
      <c r="D51" s="57"/>
      <c r="E51" s="57"/>
      <c r="F51" s="57"/>
      <c r="G51" s="64"/>
      <c r="H51" s="64"/>
      <c r="I51" s="65">
        <f t="shared" si="0"/>
        <v>0</v>
      </c>
      <c r="J51" s="64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2:24" s="59" customFormat="1">
      <c r="B52" s="57">
        <v>41</v>
      </c>
      <c r="C52" s="58"/>
      <c r="D52" s="57"/>
      <c r="E52" s="57"/>
      <c r="F52" s="57"/>
      <c r="G52" s="64"/>
      <c r="H52" s="64"/>
      <c r="I52" s="65">
        <f t="shared" si="0"/>
        <v>0</v>
      </c>
      <c r="J52" s="64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2:24" s="59" customFormat="1">
      <c r="B53" s="60">
        <v>42</v>
      </c>
      <c r="C53" s="58"/>
      <c r="D53" s="57"/>
      <c r="E53" s="57"/>
      <c r="F53" s="57"/>
      <c r="G53" s="64"/>
      <c r="H53" s="64"/>
      <c r="I53" s="65">
        <f t="shared" si="0"/>
        <v>0</v>
      </c>
      <c r="J53" s="64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2:24" s="59" customFormat="1">
      <c r="B54" s="57">
        <v>43</v>
      </c>
      <c r="C54" s="58"/>
      <c r="D54" s="57"/>
      <c r="E54" s="57"/>
      <c r="F54" s="57"/>
      <c r="G54" s="64"/>
      <c r="H54" s="64"/>
      <c r="I54" s="65">
        <f t="shared" si="0"/>
        <v>0</v>
      </c>
      <c r="J54" s="64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2:24" s="59" customFormat="1">
      <c r="B55" s="60">
        <v>44</v>
      </c>
      <c r="C55" s="58"/>
      <c r="D55" s="57"/>
      <c r="E55" s="57"/>
      <c r="F55" s="57"/>
      <c r="G55" s="64"/>
      <c r="H55" s="64"/>
      <c r="I55" s="65">
        <f t="shared" si="0"/>
        <v>0</v>
      </c>
      <c r="J55" s="64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2:24" s="59" customFormat="1">
      <c r="B56" s="57">
        <v>45</v>
      </c>
      <c r="C56" s="58"/>
      <c r="D56" s="57"/>
      <c r="E56" s="57"/>
      <c r="F56" s="57"/>
      <c r="G56" s="64"/>
      <c r="H56" s="64"/>
      <c r="I56" s="65">
        <f t="shared" si="0"/>
        <v>0</v>
      </c>
      <c r="J56" s="64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2:24" s="59" customFormat="1">
      <c r="B57" s="60">
        <v>46</v>
      </c>
      <c r="C57" s="58"/>
      <c r="D57" s="57"/>
      <c r="E57" s="57"/>
      <c r="F57" s="57"/>
      <c r="G57" s="64"/>
      <c r="H57" s="64"/>
      <c r="I57" s="65">
        <f t="shared" si="0"/>
        <v>0</v>
      </c>
      <c r="J57" s="64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2:24" s="59" customFormat="1">
      <c r="B58" s="57">
        <v>47</v>
      </c>
      <c r="C58" s="58"/>
      <c r="D58" s="57"/>
      <c r="E58" s="57"/>
      <c r="F58" s="57"/>
      <c r="G58" s="64"/>
      <c r="H58" s="64"/>
      <c r="I58" s="65">
        <f t="shared" si="0"/>
        <v>0</v>
      </c>
      <c r="J58" s="64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spans="2:24" s="59" customFormat="1">
      <c r="B59" s="60">
        <v>48</v>
      </c>
      <c r="C59" s="58"/>
      <c r="D59" s="57"/>
      <c r="E59" s="57"/>
      <c r="F59" s="57"/>
      <c r="G59" s="64"/>
      <c r="H59" s="64"/>
      <c r="I59" s="65">
        <f t="shared" si="0"/>
        <v>0</v>
      </c>
      <c r="J59" s="64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spans="2:24" s="59" customFormat="1">
      <c r="B60" s="57">
        <v>49</v>
      </c>
      <c r="C60" s="58"/>
      <c r="D60" s="57"/>
      <c r="E60" s="57"/>
      <c r="F60" s="57"/>
      <c r="G60" s="64"/>
      <c r="H60" s="64"/>
      <c r="I60" s="65">
        <f t="shared" si="0"/>
        <v>0</v>
      </c>
      <c r="J60" s="64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spans="2:24" s="59" customFormat="1">
      <c r="B61" s="60">
        <v>50</v>
      </c>
      <c r="C61" s="58"/>
      <c r="D61" s="57"/>
      <c r="E61" s="57"/>
      <c r="F61" s="57"/>
      <c r="G61" s="64"/>
      <c r="H61" s="64"/>
      <c r="I61" s="65">
        <f t="shared" si="0"/>
        <v>0</v>
      </c>
      <c r="J61" s="64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spans="2:24" s="59" customFormat="1">
      <c r="B62" s="57">
        <v>51</v>
      </c>
      <c r="C62" s="58"/>
      <c r="D62" s="57"/>
      <c r="E62" s="57"/>
      <c r="F62" s="57"/>
      <c r="G62" s="64"/>
      <c r="H62" s="64"/>
      <c r="I62" s="65">
        <f t="shared" si="0"/>
        <v>0</v>
      </c>
      <c r="J62" s="64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2:24" s="59" customFormat="1">
      <c r="B63" s="60">
        <v>52</v>
      </c>
      <c r="C63" s="58"/>
      <c r="D63" s="57"/>
      <c r="E63" s="57"/>
      <c r="F63" s="57"/>
      <c r="G63" s="64"/>
      <c r="H63" s="64"/>
      <c r="I63" s="65">
        <f t="shared" si="0"/>
        <v>0</v>
      </c>
      <c r="J63" s="64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2:24" s="59" customFormat="1">
      <c r="B64" s="57">
        <v>53</v>
      </c>
      <c r="C64" s="58"/>
      <c r="D64" s="57"/>
      <c r="E64" s="57"/>
      <c r="F64" s="57"/>
      <c r="G64" s="64"/>
      <c r="H64" s="64"/>
      <c r="I64" s="65">
        <f t="shared" si="0"/>
        <v>0</v>
      </c>
      <c r="J64" s="64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spans="2:24" s="59" customFormat="1">
      <c r="B65" s="60">
        <v>54</v>
      </c>
      <c r="C65" s="58"/>
      <c r="D65" s="57"/>
      <c r="E65" s="57"/>
      <c r="F65" s="57"/>
      <c r="G65" s="64"/>
      <c r="H65" s="64"/>
      <c r="I65" s="65">
        <f t="shared" si="0"/>
        <v>0</v>
      </c>
      <c r="J65" s="64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2:24" s="59" customFormat="1">
      <c r="B66" s="57">
        <v>55</v>
      </c>
      <c r="C66" s="58"/>
      <c r="D66" s="57"/>
      <c r="E66" s="57"/>
      <c r="F66" s="57"/>
      <c r="G66" s="64"/>
      <c r="H66" s="64"/>
      <c r="I66" s="65">
        <f t="shared" si="0"/>
        <v>0</v>
      </c>
      <c r="J66" s="64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spans="2:24" s="59" customFormat="1">
      <c r="B67" s="60">
        <v>56</v>
      </c>
      <c r="C67" s="58"/>
      <c r="D67" s="57"/>
      <c r="E67" s="57"/>
      <c r="F67" s="57"/>
      <c r="G67" s="64"/>
      <c r="H67" s="64"/>
      <c r="I67" s="65">
        <f t="shared" si="0"/>
        <v>0</v>
      </c>
      <c r="J67" s="64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2:24" s="59" customFormat="1">
      <c r="B68" s="57">
        <v>57</v>
      </c>
      <c r="C68" s="58"/>
      <c r="D68" s="57"/>
      <c r="E68" s="57"/>
      <c r="F68" s="57"/>
      <c r="G68" s="64"/>
      <c r="H68" s="64"/>
      <c r="I68" s="65">
        <f t="shared" si="0"/>
        <v>0</v>
      </c>
      <c r="J68" s="64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spans="2:24" s="59" customFormat="1">
      <c r="B69" s="60">
        <v>58</v>
      </c>
      <c r="C69" s="58"/>
      <c r="D69" s="57"/>
      <c r="E69" s="57"/>
      <c r="F69" s="57"/>
      <c r="G69" s="64"/>
      <c r="H69" s="64"/>
      <c r="I69" s="65">
        <f t="shared" si="0"/>
        <v>0</v>
      </c>
      <c r="J69" s="64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spans="2:24" s="59" customFormat="1">
      <c r="B70" s="57">
        <v>59</v>
      </c>
      <c r="C70" s="58"/>
      <c r="D70" s="57"/>
      <c r="E70" s="57"/>
      <c r="F70" s="57"/>
      <c r="G70" s="64"/>
      <c r="H70" s="64"/>
      <c r="I70" s="65">
        <f t="shared" si="0"/>
        <v>0</v>
      </c>
      <c r="J70" s="64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spans="2:24" s="59" customFormat="1">
      <c r="B71" s="60">
        <v>60</v>
      </c>
      <c r="C71" s="58"/>
      <c r="D71" s="57"/>
      <c r="E71" s="57"/>
      <c r="F71" s="57"/>
      <c r="G71" s="64"/>
      <c r="H71" s="64"/>
      <c r="I71" s="65">
        <f t="shared" si="0"/>
        <v>0</v>
      </c>
      <c r="J71" s="64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2:24" s="59" customFormat="1">
      <c r="B72" s="57">
        <v>61</v>
      </c>
      <c r="C72" s="58"/>
      <c r="D72" s="57"/>
      <c r="E72" s="57"/>
      <c r="F72" s="57"/>
      <c r="G72" s="64"/>
      <c r="H72" s="64"/>
      <c r="I72" s="65">
        <f t="shared" si="0"/>
        <v>0</v>
      </c>
      <c r="J72" s="64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2:24" s="59" customFormat="1">
      <c r="B73" s="60">
        <v>62</v>
      </c>
      <c r="C73" s="58"/>
      <c r="D73" s="57"/>
      <c r="E73" s="57"/>
      <c r="F73" s="57"/>
      <c r="G73" s="64"/>
      <c r="H73" s="64"/>
      <c r="I73" s="65">
        <f t="shared" si="0"/>
        <v>0</v>
      </c>
      <c r="J73" s="64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spans="2:24" s="59" customFormat="1">
      <c r="B74" s="57">
        <v>63</v>
      </c>
      <c r="C74" s="58"/>
      <c r="D74" s="57"/>
      <c r="E74" s="57"/>
      <c r="F74" s="57"/>
      <c r="G74" s="64"/>
      <c r="H74" s="64"/>
      <c r="I74" s="65">
        <f t="shared" si="0"/>
        <v>0</v>
      </c>
      <c r="J74" s="64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spans="2:24" s="59" customFormat="1">
      <c r="B75" s="60">
        <v>64</v>
      </c>
      <c r="C75" s="58"/>
      <c r="D75" s="57"/>
      <c r="E75" s="57"/>
      <c r="F75" s="57"/>
      <c r="G75" s="64"/>
      <c r="H75" s="64"/>
      <c r="I75" s="65">
        <f t="shared" si="0"/>
        <v>0</v>
      </c>
      <c r="J75" s="64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2:24" s="59" customFormat="1">
      <c r="B76" s="57">
        <v>65</v>
      </c>
      <c r="C76" s="58"/>
      <c r="D76" s="57"/>
      <c r="E76" s="57"/>
      <c r="F76" s="57"/>
      <c r="G76" s="64"/>
      <c r="H76" s="64"/>
      <c r="I76" s="65">
        <f t="shared" si="0"/>
        <v>0</v>
      </c>
      <c r="J76" s="64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spans="2:24" s="59" customFormat="1">
      <c r="B77" s="60">
        <v>66</v>
      </c>
      <c r="C77" s="58"/>
      <c r="D77" s="57"/>
      <c r="E77" s="57"/>
      <c r="F77" s="57"/>
      <c r="G77" s="64"/>
      <c r="H77" s="64"/>
      <c r="I77" s="65">
        <f t="shared" ref="I77:I140" si="1">+G77*H77</f>
        <v>0</v>
      </c>
      <c r="J77" s="64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2:24" s="59" customFormat="1">
      <c r="B78" s="57">
        <v>67</v>
      </c>
      <c r="C78" s="58"/>
      <c r="D78" s="57"/>
      <c r="E78" s="57"/>
      <c r="F78" s="57"/>
      <c r="G78" s="64"/>
      <c r="H78" s="64"/>
      <c r="I78" s="65">
        <f t="shared" si="1"/>
        <v>0</v>
      </c>
      <c r="J78" s="64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2:24" s="59" customFormat="1">
      <c r="B79" s="60">
        <v>68</v>
      </c>
      <c r="C79" s="58"/>
      <c r="D79" s="57"/>
      <c r="E79" s="57"/>
      <c r="F79" s="57"/>
      <c r="G79" s="64"/>
      <c r="H79" s="64"/>
      <c r="I79" s="65">
        <f t="shared" si="1"/>
        <v>0</v>
      </c>
      <c r="J79" s="64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2:24" s="59" customFormat="1">
      <c r="B80" s="57">
        <v>69</v>
      </c>
      <c r="C80" s="58"/>
      <c r="D80" s="57"/>
      <c r="E80" s="57"/>
      <c r="F80" s="57"/>
      <c r="G80" s="64"/>
      <c r="H80" s="64"/>
      <c r="I80" s="65">
        <f t="shared" si="1"/>
        <v>0</v>
      </c>
      <c r="J80" s="64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2:24" s="59" customFormat="1">
      <c r="B81" s="60">
        <v>70</v>
      </c>
      <c r="C81" s="58"/>
      <c r="D81" s="57"/>
      <c r="E81" s="57"/>
      <c r="F81" s="57"/>
      <c r="G81" s="64"/>
      <c r="H81" s="64"/>
      <c r="I81" s="65">
        <f t="shared" si="1"/>
        <v>0</v>
      </c>
      <c r="J81" s="64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2:24" s="59" customFormat="1">
      <c r="B82" s="57">
        <v>71</v>
      </c>
      <c r="C82" s="58"/>
      <c r="D82" s="57"/>
      <c r="E82" s="57"/>
      <c r="F82" s="57"/>
      <c r="G82" s="64"/>
      <c r="H82" s="64"/>
      <c r="I82" s="65">
        <f t="shared" si="1"/>
        <v>0</v>
      </c>
      <c r="J82" s="64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2:24" s="59" customFormat="1">
      <c r="B83" s="60">
        <v>72</v>
      </c>
      <c r="C83" s="58"/>
      <c r="D83" s="57"/>
      <c r="E83" s="57"/>
      <c r="F83" s="57"/>
      <c r="G83" s="64"/>
      <c r="H83" s="64"/>
      <c r="I83" s="65">
        <f t="shared" si="1"/>
        <v>0</v>
      </c>
      <c r="J83" s="64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2:24" s="59" customFormat="1">
      <c r="B84" s="57">
        <v>73</v>
      </c>
      <c r="C84" s="58"/>
      <c r="D84" s="57"/>
      <c r="E84" s="57"/>
      <c r="F84" s="57"/>
      <c r="G84" s="64"/>
      <c r="H84" s="64"/>
      <c r="I84" s="65">
        <f t="shared" si="1"/>
        <v>0</v>
      </c>
      <c r="J84" s="64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2:24" s="59" customFormat="1">
      <c r="B85" s="60">
        <v>74</v>
      </c>
      <c r="C85" s="58"/>
      <c r="D85" s="57"/>
      <c r="E85" s="57"/>
      <c r="F85" s="57"/>
      <c r="G85" s="64"/>
      <c r="H85" s="64"/>
      <c r="I85" s="65">
        <f t="shared" si="1"/>
        <v>0</v>
      </c>
      <c r="J85" s="64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2:24" s="59" customFormat="1">
      <c r="B86" s="57">
        <v>75</v>
      </c>
      <c r="C86" s="58"/>
      <c r="D86" s="57"/>
      <c r="E86" s="57"/>
      <c r="F86" s="57"/>
      <c r="G86" s="64"/>
      <c r="H86" s="64"/>
      <c r="I86" s="65">
        <f t="shared" si="1"/>
        <v>0</v>
      </c>
      <c r="J86" s="64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2:24" s="59" customFormat="1">
      <c r="B87" s="60">
        <v>76</v>
      </c>
      <c r="C87" s="58"/>
      <c r="D87" s="57"/>
      <c r="E87" s="57"/>
      <c r="F87" s="57"/>
      <c r="G87" s="64"/>
      <c r="H87" s="64"/>
      <c r="I87" s="65">
        <f t="shared" si="1"/>
        <v>0</v>
      </c>
      <c r="J87" s="64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2:24" s="59" customFormat="1">
      <c r="B88" s="57">
        <v>77</v>
      </c>
      <c r="C88" s="58"/>
      <c r="D88" s="57"/>
      <c r="E88" s="57"/>
      <c r="F88" s="57"/>
      <c r="G88" s="64"/>
      <c r="H88" s="64"/>
      <c r="I88" s="65">
        <f t="shared" si="1"/>
        <v>0</v>
      </c>
      <c r="J88" s="64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2:24" s="59" customFormat="1">
      <c r="B89" s="60">
        <v>78</v>
      </c>
      <c r="C89" s="58"/>
      <c r="D89" s="57"/>
      <c r="E89" s="57"/>
      <c r="F89" s="57"/>
      <c r="G89" s="64"/>
      <c r="H89" s="64"/>
      <c r="I89" s="65">
        <f t="shared" si="1"/>
        <v>0</v>
      </c>
      <c r="J89" s="64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2:24" s="59" customFormat="1">
      <c r="B90" s="57">
        <v>79</v>
      </c>
      <c r="C90" s="58"/>
      <c r="D90" s="57"/>
      <c r="E90" s="57"/>
      <c r="F90" s="57"/>
      <c r="G90" s="64"/>
      <c r="H90" s="64"/>
      <c r="I90" s="65">
        <f t="shared" si="1"/>
        <v>0</v>
      </c>
      <c r="J90" s="64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2:24" s="59" customFormat="1">
      <c r="B91" s="60">
        <v>80</v>
      </c>
      <c r="C91" s="58"/>
      <c r="D91" s="57"/>
      <c r="E91" s="57"/>
      <c r="F91" s="57"/>
      <c r="G91" s="64"/>
      <c r="H91" s="64"/>
      <c r="I91" s="65">
        <f t="shared" si="1"/>
        <v>0</v>
      </c>
      <c r="J91" s="64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2:24" s="59" customFormat="1">
      <c r="B92" s="60">
        <v>81</v>
      </c>
      <c r="C92" s="58"/>
      <c r="D92" s="57"/>
      <c r="E92" s="57"/>
      <c r="F92" s="57"/>
      <c r="G92" s="64"/>
      <c r="H92" s="64"/>
      <c r="I92" s="65">
        <f t="shared" si="1"/>
        <v>0</v>
      </c>
      <c r="J92" s="64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2:24" s="59" customFormat="1">
      <c r="B93" s="57">
        <v>82</v>
      </c>
      <c r="C93" s="58"/>
      <c r="D93" s="57"/>
      <c r="E93" s="57"/>
      <c r="F93" s="57"/>
      <c r="G93" s="64"/>
      <c r="H93" s="64"/>
      <c r="I93" s="65">
        <f t="shared" si="1"/>
        <v>0</v>
      </c>
      <c r="J93" s="64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2:24" s="59" customFormat="1">
      <c r="B94" s="60">
        <v>83</v>
      </c>
      <c r="C94" s="58"/>
      <c r="D94" s="57"/>
      <c r="E94" s="57"/>
      <c r="F94" s="57"/>
      <c r="G94" s="64"/>
      <c r="H94" s="64"/>
      <c r="I94" s="65">
        <f t="shared" si="1"/>
        <v>0</v>
      </c>
      <c r="J94" s="64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2:24" s="59" customFormat="1">
      <c r="B95" s="57">
        <v>84</v>
      </c>
      <c r="C95" s="58"/>
      <c r="D95" s="57"/>
      <c r="E95" s="57"/>
      <c r="F95" s="57"/>
      <c r="G95" s="64"/>
      <c r="H95" s="64"/>
      <c r="I95" s="65">
        <f t="shared" si="1"/>
        <v>0</v>
      </c>
      <c r="J95" s="64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2:24" s="59" customFormat="1">
      <c r="B96" s="60">
        <v>85</v>
      </c>
      <c r="C96" s="58"/>
      <c r="D96" s="57"/>
      <c r="E96" s="57"/>
      <c r="F96" s="57"/>
      <c r="G96" s="64"/>
      <c r="H96" s="64"/>
      <c r="I96" s="65">
        <f t="shared" si="1"/>
        <v>0</v>
      </c>
      <c r="J96" s="64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2:24" s="59" customFormat="1">
      <c r="B97" s="57">
        <v>86</v>
      </c>
      <c r="C97" s="58"/>
      <c r="D97" s="57"/>
      <c r="E97" s="57"/>
      <c r="F97" s="57"/>
      <c r="G97" s="64"/>
      <c r="H97" s="64"/>
      <c r="I97" s="65">
        <f t="shared" si="1"/>
        <v>0</v>
      </c>
      <c r="J97" s="64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2:24" s="59" customFormat="1">
      <c r="B98" s="60">
        <v>87</v>
      </c>
      <c r="C98" s="58"/>
      <c r="D98" s="57"/>
      <c r="E98" s="57"/>
      <c r="F98" s="57"/>
      <c r="G98" s="64"/>
      <c r="H98" s="64"/>
      <c r="I98" s="65">
        <f t="shared" si="1"/>
        <v>0</v>
      </c>
      <c r="J98" s="64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2:24" s="59" customFormat="1">
      <c r="B99" s="57">
        <v>88</v>
      </c>
      <c r="C99" s="58"/>
      <c r="D99" s="57"/>
      <c r="E99" s="57"/>
      <c r="F99" s="57"/>
      <c r="G99" s="64"/>
      <c r="H99" s="64"/>
      <c r="I99" s="65">
        <f t="shared" si="1"/>
        <v>0</v>
      </c>
      <c r="J99" s="64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2:24" s="59" customFormat="1">
      <c r="B100" s="60">
        <v>89</v>
      </c>
      <c r="C100" s="58"/>
      <c r="D100" s="57"/>
      <c r="E100" s="57"/>
      <c r="F100" s="57"/>
      <c r="G100" s="64"/>
      <c r="H100" s="64"/>
      <c r="I100" s="65">
        <f t="shared" si="1"/>
        <v>0</v>
      </c>
      <c r="J100" s="64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2:24" s="59" customFormat="1">
      <c r="B101" s="57">
        <v>90</v>
      </c>
      <c r="C101" s="58"/>
      <c r="D101" s="57"/>
      <c r="E101" s="57"/>
      <c r="F101" s="57"/>
      <c r="G101" s="64"/>
      <c r="H101" s="64"/>
      <c r="I101" s="65">
        <f t="shared" si="1"/>
        <v>0</v>
      </c>
      <c r="J101" s="64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2:24" s="59" customFormat="1">
      <c r="B102" s="60">
        <v>91</v>
      </c>
      <c r="C102" s="58"/>
      <c r="D102" s="57"/>
      <c r="E102" s="57"/>
      <c r="F102" s="57"/>
      <c r="G102" s="64"/>
      <c r="H102" s="64"/>
      <c r="I102" s="65">
        <f t="shared" si="1"/>
        <v>0</v>
      </c>
      <c r="J102" s="64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2:24" s="59" customFormat="1">
      <c r="B103" s="57">
        <v>92</v>
      </c>
      <c r="C103" s="58"/>
      <c r="D103" s="57"/>
      <c r="E103" s="57"/>
      <c r="F103" s="57"/>
      <c r="G103" s="64"/>
      <c r="H103" s="64"/>
      <c r="I103" s="65">
        <f t="shared" si="1"/>
        <v>0</v>
      </c>
      <c r="J103" s="64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2:24" s="59" customFormat="1">
      <c r="B104" s="60">
        <v>93</v>
      </c>
      <c r="C104" s="58"/>
      <c r="D104" s="57"/>
      <c r="E104" s="57"/>
      <c r="F104" s="57"/>
      <c r="G104" s="64"/>
      <c r="H104" s="64"/>
      <c r="I104" s="65">
        <f t="shared" si="1"/>
        <v>0</v>
      </c>
      <c r="J104" s="64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2:24" s="59" customFormat="1">
      <c r="B105" s="57">
        <v>94</v>
      </c>
      <c r="C105" s="58"/>
      <c r="D105" s="57"/>
      <c r="E105" s="57"/>
      <c r="F105" s="57"/>
      <c r="G105" s="64"/>
      <c r="H105" s="64"/>
      <c r="I105" s="65">
        <f t="shared" si="1"/>
        <v>0</v>
      </c>
      <c r="J105" s="64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2:24" s="59" customFormat="1">
      <c r="B106" s="60">
        <v>95</v>
      </c>
      <c r="C106" s="58"/>
      <c r="D106" s="57"/>
      <c r="E106" s="57"/>
      <c r="F106" s="57"/>
      <c r="G106" s="64"/>
      <c r="H106" s="64"/>
      <c r="I106" s="65">
        <f t="shared" si="1"/>
        <v>0</v>
      </c>
      <c r="J106" s="64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2:24" s="59" customFormat="1">
      <c r="B107" s="57">
        <v>96</v>
      </c>
      <c r="C107" s="58"/>
      <c r="D107" s="57"/>
      <c r="E107" s="57"/>
      <c r="F107" s="57"/>
      <c r="G107" s="64"/>
      <c r="H107" s="64"/>
      <c r="I107" s="65">
        <f t="shared" si="1"/>
        <v>0</v>
      </c>
      <c r="J107" s="64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2:24" s="59" customFormat="1">
      <c r="B108" s="60">
        <v>97</v>
      </c>
      <c r="C108" s="58"/>
      <c r="D108" s="57"/>
      <c r="E108" s="57"/>
      <c r="F108" s="57"/>
      <c r="G108" s="64"/>
      <c r="H108" s="64"/>
      <c r="I108" s="65">
        <f t="shared" si="1"/>
        <v>0</v>
      </c>
      <c r="J108" s="64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2:24" s="59" customFormat="1">
      <c r="B109" s="57">
        <v>98</v>
      </c>
      <c r="C109" s="58"/>
      <c r="D109" s="57"/>
      <c r="E109" s="57"/>
      <c r="F109" s="57"/>
      <c r="G109" s="64"/>
      <c r="H109" s="64"/>
      <c r="I109" s="65">
        <f t="shared" si="1"/>
        <v>0</v>
      </c>
      <c r="J109" s="64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2:24" s="59" customFormat="1">
      <c r="B110" s="60">
        <v>99</v>
      </c>
      <c r="C110" s="58"/>
      <c r="D110" s="57"/>
      <c r="E110" s="57"/>
      <c r="F110" s="57"/>
      <c r="G110" s="64"/>
      <c r="H110" s="64"/>
      <c r="I110" s="65">
        <f t="shared" si="1"/>
        <v>0</v>
      </c>
      <c r="J110" s="64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</row>
    <row r="111" spans="2:24" s="59" customFormat="1">
      <c r="B111" s="57">
        <v>100</v>
      </c>
      <c r="C111" s="58"/>
      <c r="D111" s="57"/>
      <c r="E111" s="57"/>
      <c r="F111" s="57"/>
      <c r="G111" s="64"/>
      <c r="H111" s="64"/>
      <c r="I111" s="65">
        <f t="shared" si="1"/>
        <v>0</v>
      </c>
      <c r="J111" s="64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2:24" s="59" customFormat="1">
      <c r="B112" s="60">
        <v>101</v>
      </c>
      <c r="C112" s="58"/>
      <c r="D112" s="57"/>
      <c r="E112" s="57"/>
      <c r="F112" s="57"/>
      <c r="G112" s="64"/>
      <c r="H112" s="64"/>
      <c r="I112" s="65">
        <f t="shared" si="1"/>
        <v>0</v>
      </c>
      <c r="J112" s="64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2:24" s="59" customFormat="1">
      <c r="B113" s="60">
        <v>102</v>
      </c>
      <c r="C113" s="58"/>
      <c r="D113" s="57"/>
      <c r="E113" s="57"/>
      <c r="F113" s="57"/>
      <c r="G113" s="64"/>
      <c r="H113" s="64"/>
      <c r="I113" s="65">
        <f t="shared" si="1"/>
        <v>0</v>
      </c>
      <c r="J113" s="64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</row>
    <row r="114" spans="2:24" s="59" customFormat="1">
      <c r="B114" s="57">
        <v>103</v>
      </c>
      <c r="C114" s="58"/>
      <c r="D114" s="57"/>
      <c r="E114" s="57"/>
      <c r="F114" s="57"/>
      <c r="G114" s="64"/>
      <c r="H114" s="64"/>
      <c r="I114" s="65">
        <f t="shared" si="1"/>
        <v>0</v>
      </c>
      <c r="J114" s="64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</row>
    <row r="115" spans="2:24" s="59" customFormat="1">
      <c r="B115" s="60">
        <v>104</v>
      </c>
      <c r="C115" s="58"/>
      <c r="D115" s="57"/>
      <c r="E115" s="57"/>
      <c r="F115" s="57"/>
      <c r="G115" s="64"/>
      <c r="H115" s="64"/>
      <c r="I115" s="65">
        <f t="shared" si="1"/>
        <v>0</v>
      </c>
      <c r="J115" s="64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2:24" s="59" customFormat="1">
      <c r="B116" s="57">
        <v>105</v>
      </c>
      <c r="C116" s="58"/>
      <c r="D116" s="57"/>
      <c r="E116" s="57"/>
      <c r="F116" s="57"/>
      <c r="G116" s="64"/>
      <c r="H116" s="64"/>
      <c r="I116" s="65">
        <f t="shared" si="1"/>
        <v>0</v>
      </c>
      <c r="J116" s="64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</row>
    <row r="117" spans="2:24" s="59" customFormat="1">
      <c r="B117" s="60">
        <v>106</v>
      </c>
      <c r="C117" s="58"/>
      <c r="D117" s="57"/>
      <c r="E117" s="57"/>
      <c r="F117" s="57"/>
      <c r="G117" s="64"/>
      <c r="H117" s="64"/>
      <c r="I117" s="65">
        <f t="shared" si="1"/>
        <v>0</v>
      </c>
      <c r="J117" s="64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</row>
    <row r="118" spans="2:24" s="59" customFormat="1">
      <c r="B118" s="57">
        <v>107</v>
      </c>
      <c r="C118" s="58"/>
      <c r="D118" s="57"/>
      <c r="E118" s="57"/>
      <c r="F118" s="57"/>
      <c r="G118" s="64"/>
      <c r="H118" s="64"/>
      <c r="I118" s="65">
        <f t="shared" si="1"/>
        <v>0</v>
      </c>
      <c r="J118" s="64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</row>
    <row r="119" spans="2:24" s="59" customFormat="1">
      <c r="B119" s="60">
        <v>108</v>
      </c>
      <c r="C119" s="58"/>
      <c r="D119" s="57"/>
      <c r="E119" s="57"/>
      <c r="F119" s="57"/>
      <c r="G119" s="64"/>
      <c r="H119" s="64"/>
      <c r="I119" s="65">
        <f t="shared" si="1"/>
        <v>0</v>
      </c>
      <c r="J119" s="64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</row>
    <row r="120" spans="2:24" s="59" customFormat="1">
      <c r="B120" s="57">
        <v>109</v>
      </c>
      <c r="C120" s="58"/>
      <c r="D120" s="57"/>
      <c r="E120" s="57"/>
      <c r="F120" s="57"/>
      <c r="G120" s="64"/>
      <c r="H120" s="64"/>
      <c r="I120" s="65">
        <f t="shared" si="1"/>
        <v>0</v>
      </c>
      <c r="J120" s="64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</row>
    <row r="121" spans="2:24" s="59" customFormat="1">
      <c r="B121" s="60">
        <v>110</v>
      </c>
      <c r="C121" s="58"/>
      <c r="D121" s="57"/>
      <c r="E121" s="57"/>
      <c r="F121" s="57"/>
      <c r="G121" s="64"/>
      <c r="H121" s="64"/>
      <c r="I121" s="65">
        <f t="shared" si="1"/>
        <v>0</v>
      </c>
      <c r="J121" s="64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</row>
    <row r="122" spans="2:24" s="59" customFormat="1">
      <c r="B122" s="60">
        <v>111</v>
      </c>
      <c r="C122" s="58"/>
      <c r="D122" s="57"/>
      <c r="E122" s="57"/>
      <c r="F122" s="57"/>
      <c r="G122" s="64"/>
      <c r="H122" s="64"/>
      <c r="I122" s="65">
        <f t="shared" si="1"/>
        <v>0</v>
      </c>
      <c r="J122" s="64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</row>
    <row r="123" spans="2:24" s="59" customFormat="1">
      <c r="B123" s="57">
        <v>112</v>
      </c>
      <c r="C123" s="58"/>
      <c r="D123" s="57"/>
      <c r="E123" s="57"/>
      <c r="F123" s="57"/>
      <c r="G123" s="64"/>
      <c r="H123" s="64"/>
      <c r="I123" s="65">
        <f t="shared" si="1"/>
        <v>0</v>
      </c>
      <c r="J123" s="64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2:24" s="59" customFormat="1">
      <c r="B124" s="60">
        <v>113</v>
      </c>
      <c r="C124" s="58"/>
      <c r="D124" s="57"/>
      <c r="E124" s="57"/>
      <c r="F124" s="57"/>
      <c r="G124" s="64"/>
      <c r="H124" s="64"/>
      <c r="I124" s="65">
        <f t="shared" si="1"/>
        <v>0</v>
      </c>
      <c r="J124" s="64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2:24" s="59" customFormat="1">
      <c r="B125" s="57">
        <v>114</v>
      </c>
      <c r="C125" s="58"/>
      <c r="D125" s="57"/>
      <c r="E125" s="57"/>
      <c r="F125" s="57"/>
      <c r="G125" s="64"/>
      <c r="H125" s="64"/>
      <c r="I125" s="65">
        <f t="shared" si="1"/>
        <v>0</v>
      </c>
      <c r="J125" s="64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2:24" s="59" customFormat="1">
      <c r="B126" s="60">
        <v>115</v>
      </c>
      <c r="C126" s="58"/>
      <c r="D126" s="57"/>
      <c r="E126" s="57"/>
      <c r="F126" s="57"/>
      <c r="G126" s="64"/>
      <c r="H126" s="64"/>
      <c r="I126" s="65">
        <f t="shared" si="1"/>
        <v>0</v>
      </c>
      <c r="J126" s="64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2:24" s="59" customFormat="1">
      <c r="B127" s="57">
        <v>116</v>
      </c>
      <c r="C127" s="58"/>
      <c r="D127" s="57"/>
      <c r="E127" s="57"/>
      <c r="F127" s="57"/>
      <c r="G127" s="64"/>
      <c r="H127" s="64"/>
      <c r="I127" s="65">
        <f t="shared" si="1"/>
        <v>0</v>
      </c>
      <c r="J127" s="64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2:24" s="59" customFormat="1">
      <c r="B128" s="60">
        <v>117</v>
      </c>
      <c r="C128" s="58"/>
      <c r="D128" s="57"/>
      <c r="E128" s="57"/>
      <c r="F128" s="57"/>
      <c r="G128" s="64"/>
      <c r="H128" s="64"/>
      <c r="I128" s="65">
        <f t="shared" si="1"/>
        <v>0</v>
      </c>
      <c r="J128" s="64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2:24" s="59" customFormat="1">
      <c r="B129" s="57">
        <v>118</v>
      </c>
      <c r="C129" s="58"/>
      <c r="D129" s="57"/>
      <c r="E129" s="57"/>
      <c r="F129" s="57"/>
      <c r="G129" s="64"/>
      <c r="H129" s="64"/>
      <c r="I129" s="65">
        <f t="shared" si="1"/>
        <v>0</v>
      </c>
      <c r="J129" s="64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2:24" s="59" customFormat="1">
      <c r="B130" s="60">
        <v>119</v>
      </c>
      <c r="C130" s="58"/>
      <c r="D130" s="57"/>
      <c r="E130" s="57"/>
      <c r="F130" s="57"/>
      <c r="G130" s="64"/>
      <c r="H130" s="64"/>
      <c r="I130" s="65">
        <f t="shared" si="1"/>
        <v>0</v>
      </c>
      <c r="J130" s="64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2:24" s="59" customFormat="1">
      <c r="B131" s="57">
        <v>120</v>
      </c>
      <c r="C131" s="58"/>
      <c r="D131" s="57"/>
      <c r="E131" s="57"/>
      <c r="F131" s="57"/>
      <c r="G131" s="64"/>
      <c r="H131" s="64"/>
      <c r="I131" s="65">
        <f t="shared" si="1"/>
        <v>0</v>
      </c>
      <c r="J131" s="64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2:24" s="59" customFormat="1">
      <c r="B132" s="60">
        <v>121</v>
      </c>
      <c r="C132" s="58"/>
      <c r="D132" s="57"/>
      <c r="E132" s="57"/>
      <c r="F132" s="57"/>
      <c r="G132" s="64"/>
      <c r="H132" s="64"/>
      <c r="I132" s="65">
        <f t="shared" si="1"/>
        <v>0</v>
      </c>
      <c r="J132" s="64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2:24" s="59" customFormat="1">
      <c r="B133" s="57">
        <v>122</v>
      </c>
      <c r="C133" s="58"/>
      <c r="D133" s="57"/>
      <c r="E133" s="57"/>
      <c r="F133" s="57"/>
      <c r="G133" s="64"/>
      <c r="H133" s="64"/>
      <c r="I133" s="65">
        <f t="shared" si="1"/>
        <v>0</v>
      </c>
      <c r="J133" s="64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2:24" s="59" customFormat="1">
      <c r="B134" s="60">
        <v>123</v>
      </c>
      <c r="C134" s="58"/>
      <c r="D134" s="57"/>
      <c r="E134" s="57"/>
      <c r="F134" s="57"/>
      <c r="G134" s="64"/>
      <c r="H134" s="64"/>
      <c r="I134" s="65">
        <f t="shared" si="1"/>
        <v>0</v>
      </c>
      <c r="J134" s="64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2:24" s="59" customFormat="1">
      <c r="B135" s="60">
        <v>124</v>
      </c>
      <c r="C135" s="58"/>
      <c r="D135" s="57"/>
      <c r="E135" s="57"/>
      <c r="F135" s="57"/>
      <c r="G135" s="64"/>
      <c r="H135" s="64"/>
      <c r="I135" s="65">
        <f t="shared" si="1"/>
        <v>0</v>
      </c>
      <c r="J135" s="64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2:24" s="59" customFormat="1">
      <c r="B136" s="57">
        <v>125</v>
      </c>
      <c r="C136" s="58"/>
      <c r="D136" s="57"/>
      <c r="E136" s="57"/>
      <c r="F136" s="57"/>
      <c r="G136" s="64"/>
      <c r="H136" s="64"/>
      <c r="I136" s="65">
        <f t="shared" si="1"/>
        <v>0</v>
      </c>
      <c r="J136" s="64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2:24" s="59" customFormat="1">
      <c r="B137" s="60">
        <v>126</v>
      </c>
      <c r="C137" s="58"/>
      <c r="D137" s="57"/>
      <c r="E137" s="57"/>
      <c r="F137" s="57"/>
      <c r="G137" s="64"/>
      <c r="H137" s="64"/>
      <c r="I137" s="65">
        <f t="shared" si="1"/>
        <v>0</v>
      </c>
      <c r="J137" s="64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2:24" s="59" customFormat="1">
      <c r="B138" s="57">
        <v>127</v>
      </c>
      <c r="C138" s="58"/>
      <c r="D138" s="57"/>
      <c r="E138" s="57"/>
      <c r="F138" s="57"/>
      <c r="G138" s="64"/>
      <c r="H138" s="64"/>
      <c r="I138" s="65">
        <f t="shared" si="1"/>
        <v>0</v>
      </c>
      <c r="J138" s="64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2:24" s="59" customFormat="1">
      <c r="B139" s="60">
        <v>128</v>
      </c>
      <c r="C139" s="58"/>
      <c r="D139" s="57"/>
      <c r="E139" s="57"/>
      <c r="F139" s="57"/>
      <c r="G139" s="64"/>
      <c r="H139" s="64"/>
      <c r="I139" s="65">
        <f t="shared" si="1"/>
        <v>0</v>
      </c>
      <c r="J139" s="64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2:24" s="59" customFormat="1">
      <c r="B140" s="57">
        <v>129</v>
      </c>
      <c r="C140" s="58"/>
      <c r="D140" s="57"/>
      <c r="E140" s="57"/>
      <c r="F140" s="57"/>
      <c r="G140" s="64"/>
      <c r="H140" s="64"/>
      <c r="I140" s="65">
        <f t="shared" si="1"/>
        <v>0</v>
      </c>
      <c r="J140" s="64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2:24" s="59" customFormat="1">
      <c r="B141" s="60">
        <v>130</v>
      </c>
      <c r="C141" s="58"/>
      <c r="D141" s="57"/>
      <c r="E141" s="57"/>
      <c r="F141" s="57"/>
      <c r="G141" s="64"/>
      <c r="H141" s="64"/>
      <c r="I141" s="65">
        <f t="shared" ref="I141:I204" si="2">+G141*H141</f>
        <v>0</v>
      </c>
      <c r="J141" s="64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2:24" s="59" customFormat="1">
      <c r="B142" s="57">
        <v>131</v>
      </c>
      <c r="C142" s="58"/>
      <c r="D142" s="57"/>
      <c r="E142" s="57"/>
      <c r="F142" s="57"/>
      <c r="G142" s="64"/>
      <c r="H142" s="64"/>
      <c r="I142" s="65">
        <f t="shared" si="2"/>
        <v>0</v>
      </c>
      <c r="J142" s="64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2:24" s="59" customFormat="1">
      <c r="B143" s="60">
        <v>132</v>
      </c>
      <c r="C143" s="58"/>
      <c r="D143" s="57"/>
      <c r="E143" s="57"/>
      <c r="F143" s="57"/>
      <c r="G143" s="64"/>
      <c r="H143" s="64"/>
      <c r="I143" s="65">
        <f t="shared" si="2"/>
        <v>0</v>
      </c>
      <c r="J143" s="64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2:24" s="59" customFormat="1">
      <c r="B144" s="57">
        <v>133</v>
      </c>
      <c r="C144" s="58"/>
      <c r="D144" s="57"/>
      <c r="E144" s="57"/>
      <c r="F144" s="57"/>
      <c r="G144" s="64"/>
      <c r="H144" s="64"/>
      <c r="I144" s="65">
        <f t="shared" si="2"/>
        <v>0</v>
      </c>
      <c r="J144" s="64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2:24" s="59" customFormat="1">
      <c r="B145" s="60">
        <v>134</v>
      </c>
      <c r="C145" s="58"/>
      <c r="D145" s="57"/>
      <c r="E145" s="57"/>
      <c r="F145" s="57"/>
      <c r="G145" s="64"/>
      <c r="H145" s="64"/>
      <c r="I145" s="65">
        <f t="shared" si="2"/>
        <v>0</v>
      </c>
      <c r="J145" s="64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2:24" s="59" customFormat="1">
      <c r="B146" s="57">
        <v>135</v>
      </c>
      <c r="C146" s="58"/>
      <c r="D146" s="57"/>
      <c r="E146" s="57"/>
      <c r="F146" s="57"/>
      <c r="G146" s="64"/>
      <c r="H146" s="64"/>
      <c r="I146" s="65">
        <f t="shared" si="2"/>
        <v>0</v>
      </c>
      <c r="J146" s="64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7" spans="2:24" s="59" customFormat="1">
      <c r="B147" s="60">
        <v>136</v>
      </c>
      <c r="C147" s="58"/>
      <c r="D147" s="57"/>
      <c r="E147" s="57"/>
      <c r="F147" s="57"/>
      <c r="G147" s="64"/>
      <c r="H147" s="64"/>
      <c r="I147" s="65">
        <f t="shared" si="2"/>
        <v>0</v>
      </c>
      <c r="J147" s="64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</row>
    <row r="148" spans="2:24" s="59" customFormat="1">
      <c r="B148" s="57">
        <v>137</v>
      </c>
      <c r="C148" s="58"/>
      <c r="D148" s="57"/>
      <c r="E148" s="57"/>
      <c r="F148" s="57"/>
      <c r="G148" s="64"/>
      <c r="H148" s="64"/>
      <c r="I148" s="65">
        <f t="shared" si="2"/>
        <v>0</v>
      </c>
      <c r="J148" s="64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spans="2:24" s="59" customFormat="1">
      <c r="B149" s="60">
        <v>138</v>
      </c>
      <c r="C149" s="58"/>
      <c r="D149" s="57"/>
      <c r="E149" s="57"/>
      <c r="F149" s="57"/>
      <c r="G149" s="64"/>
      <c r="H149" s="64"/>
      <c r="I149" s="65">
        <f t="shared" si="2"/>
        <v>0</v>
      </c>
      <c r="J149" s="64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2:24" s="59" customFormat="1">
      <c r="B150" s="57">
        <v>139</v>
      </c>
      <c r="C150" s="58"/>
      <c r="D150" s="57"/>
      <c r="E150" s="57"/>
      <c r="F150" s="57"/>
      <c r="G150" s="64"/>
      <c r="H150" s="64"/>
      <c r="I150" s="65">
        <f t="shared" si="2"/>
        <v>0</v>
      </c>
      <c r="J150" s="64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2:24" s="59" customFormat="1">
      <c r="B151" s="60">
        <v>140</v>
      </c>
      <c r="C151" s="58"/>
      <c r="D151" s="57"/>
      <c r="E151" s="57"/>
      <c r="F151" s="57"/>
      <c r="G151" s="64"/>
      <c r="H151" s="64"/>
      <c r="I151" s="65">
        <f t="shared" si="2"/>
        <v>0</v>
      </c>
      <c r="J151" s="64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2:24" s="59" customFormat="1">
      <c r="B152" s="57">
        <v>141</v>
      </c>
      <c r="C152" s="58"/>
      <c r="D152" s="57"/>
      <c r="E152" s="57"/>
      <c r="F152" s="57"/>
      <c r="G152" s="64"/>
      <c r="H152" s="64"/>
      <c r="I152" s="65">
        <f t="shared" si="2"/>
        <v>0</v>
      </c>
      <c r="J152" s="64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2:24" s="59" customFormat="1">
      <c r="B153" s="60">
        <v>142</v>
      </c>
      <c r="C153" s="58"/>
      <c r="D153" s="57"/>
      <c r="E153" s="57"/>
      <c r="F153" s="57"/>
      <c r="G153" s="64"/>
      <c r="H153" s="64"/>
      <c r="I153" s="65">
        <f t="shared" si="2"/>
        <v>0</v>
      </c>
      <c r="J153" s="64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2:24" s="59" customFormat="1">
      <c r="B154" s="57">
        <v>143</v>
      </c>
      <c r="C154" s="58"/>
      <c r="D154" s="57"/>
      <c r="E154" s="57"/>
      <c r="F154" s="57"/>
      <c r="G154" s="64"/>
      <c r="H154" s="64"/>
      <c r="I154" s="65">
        <f t="shared" si="2"/>
        <v>0</v>
      </c>
      <c r="J154" s="64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spans="2:24" s="59" customFormat="1">
      <c r="B155" s="60">
        <v>144</v>
      </c>
      <c r="C155" s="58"/>
      <c r="D155" s="57"/>
      <c r="E155" s="57"/>
      <c r="F155" s="57"/>
      <c r="G155" s="64"/>
      <c r="H155" s="64"/>
      <c r="I155" s="65">
        <f t="shared" si="2"/>
        <v>0</v>
      </c>
      <c r="J155" s="64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spans="2:24" s="59" customFormat="1">
      <c r="B156" s="57">
        <v>145</v>
      </c>
      <c r="C156" s="58"/>
      <c r="D156" s="57"/>
      <c r="E156" s="57"/>
      <c r="F156" s="57"/>
      <c r="G156" s="64"/>
      <c r="H156" s="64"/>
      <c r="I156" s="65">
        <f t="shared" si="2"/>
        <v>0</v>
      </c>
      <c r="J156" s="64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2:24" s="59" customFormat="1">
      <c r="B157" s="60">
        <v>146</v>
      </c>
      <c r="C157" s="58"/>
      <c r="D157" s="57"/>
      <c r="E157" s="57"/>
      <c r="F157" s="57"/>
      <c r="G157" s="64"/>
      <c r="H157" s="64"/>
      <c r="I157" s="65">
        <f t="shared" si="2"/>
        <v>0</v>
      </c>
      <c r="J157" s="64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spans="2:24" s="59" customFormat="1">
      <c r="B158" s="57">
        <v>147</v>
      </c>
      <c r="C158" s="58"/>
      <c r="D158" s="57"/>
      <c r="E158" s="57"/>
      <c r="F158" s="57"/>
      <c r="G158" s="64"/>
      <c r="H158" s="64"/>
      <c r="I158" s="65">
        <f t="shared" si="2"/>
        <v>0</v>
      </c>
      <c r="J158" s="64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</row>
    <row r="159" spans="2:24" s="59" customFormat="1">
      <c r="B159" s="60">
        <v>148</v>
      </c>
      <c r="C159" s="58"/>
      <c r="D159" s="57"/>
      <c r="E159" s="57"/>
      <c r="F159" s="57"/>
      <c r="G159" s="64"/>
      <c r="H159" s="64"/>
      <c r="I159" s="65">
        <f t="shared" si="2"/>
        <v>0</v>
      </c>
      <c r="J159" s="64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2:24" s="59" customFormat="1">
      <c r="B160" s="57">
        <v>149</v>
      </c>
      <c r="C160" s="58"/>
      <c r="D160" s="57"/>
      <c r="E160" s="57"/>
      <c r="F160" s="57"/>
      <c r="G160" s="64"/>
      <c r="H160" s="64"/>
      <c r="I160" s="65">
        <f t="shared" si="2"/>
        <v>0</v>
      </c>
      <c r="J160" s="64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spans="2:24" s="59" customFormat="1">
      <c r="B161" s="60">
        <v>150</v>
      </c>
      <c r="C161" s="58"/>
      <c r="D161" s="57"/>
      <c r="E161" s="57"/>
      <c r="F161" s="57"/>
      <c r="G161" s="64"/>
      <c r="H161" s="64"/>
      <c r="I161" s="65">
        <f t="shared" si="2"/>
        <v>0</v>
      </c>
      <c r="J161" s="64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spans="2:24" s="59" customFormat="1">
      <c r="B162" s="57">
        <v>151</v>
      </c>
      <c r="C162" s="58"/>
      <c r="D162" s="57"/>
      <c r="E162" s="57"/>
      <c r="F162" s="57"/>
      <c r="G162" s="64"/>
      <c r="H162" s="64"/>
      <c r="I162" s="65">
        <f t="shared" si="2"/>
        <v>0</v>
      </c>
      <c r="J162" s="64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</row>
    <row r="163" spans="2:24" s="59" customFormat="1">
      <c r="B163" s="60">
        <v>152</v>
      </c>
      <c r="C163" s="58"/>
      <c r="D163" s="57"/>
      <c r="E163" s="57"/>
      <c r="F163" s="57"/>
      <c r="G163" s="64"/>
      <c r="H163" s="64"/>
      <c r="I163" s="65">
        <f t="shared" si="2"/>
        <v>0</v>
      </c>
      <c r="J163" s="64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spans="2:24" s="59" customFormat="1">
      <c r="B164" s="57">
        <v>153</v>
      </c>
      <c r="C164" s="58"/>
      <c r="D164" s="57"/>
      <c r="E164" s="57"/>
      <c r="F164" s="57"/>
      <c r="G164" s="64"/>
      <c r="H164" s="64"/>
      <c r="I164" s="65">
        <f t="shared" si="2"/>
        <v>0</v>
      </c>
      <c r="J164" s="64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</row>
    <row r="165" spans="2:24" s="59" customFormat="1">
      <c r="B165" s="60">
        <v>154</v>
      </c>
      <c r="C165" s="58"/>
      <c r="D165" s="57"/>
      <c r="E165" s="57"/>
      <c r="F165" s="57"/>
      <c r="G165" s="64"/>
      <c r="H165" s="64"/>
      <c r="I165" s="65">
        <f t="shared" si="2"/>
        <v>0</v>
      </c>
      <c r="J165" s="64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</row>
    <row r="166" spans="2:24" s="59" customFormat="1">
      <c r="B166" s="57">
        <v>155</v>
      </c>
      <c r="C166" s="58"/>
      <c r="D166" s="57"/>
      <c r="E166" s="57"/>
      <c r="F166" s="57"/>
      <c r="G166" s="64"/>
      <c r="H166" s="64"/>
      <c r="I166" s="65">
        <f t="shared" si="2"/>
        <v>0</v>
      </c>
      <c r="J166" s="64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</row>
    <row r="167" spans="2:24" s="59" customFormat="1">
      <c r="B167" s="60">
        <v>156</v>
      </c>
      <c r="C167" s="58"/>
      <c r="D167" s="57"/>
      <c r="E167" s="57"/>
      <c r="F167" s="57"/>
      <c r="G167" s="64"/>
      <c r="H167" s="64"/>
      <c r="I167" s="65">
        <f t="shared" si="2"/>
        <v>0</v>
      </c>
      <c r="J167" s="64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</row>
    <row r="168" spans="2:24" s="59" customFormat="1">
      <c r="B168" s="57">
        <v>157</v>
      </c>
      <c r="C168" s="58"/>
      <c r="D168" s="57"/>
      <c r="E168" s="57"/>
      <c r="F168" s="57"/>
      <c r="G168" s="64"/>
      <c r="H168" s="64"/>
      <c r="I168" s="65">
        <f t="shared" si="2"/>
        <v>0</v>
      </c>
      <c r="J168" s="64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</row>
    <row r="169" spans="2:24" s="59" customFormat="1">
      <c r="B169" s="60">
        <v>158</v>
      </c>
      <c r="C169" s="58"/>
      <c r="D169" s="57"/>
      <c r="E169" s="57"/>
      <c r="F169" s="57"/>
      <c r="G169" s="64"/>
      <c r="H169" s="64"/>
      <c r="I169" s="65">
        <f t="shared" si="2"/>
        <v>0</v>
      </c>
      <c r="J169" s="64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</row>
    <row r="170" spans="2:24" s="59" customFormat="1">
      <c r="B170" s="57">
        <v>159</v>
      </c>
      <c r="C170" s="58"/>
      <c r="D170" s="57"/>
      <c r="E170" s="57"/>
      <c r="F170" s="57"/>
      <c r="G170" s="64"/>
      <c r="H170" s="64"/>
      <c r="I170" s="65">
        <f t="shared" si="2"/>
        <v>0</v>
      </c>
      <c r="J170" s="64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spans="2:24" s="59" customFormat="1">
      <c r="B171" s="60">
        <v>160</v>
      </c>
      <c r="C171" s="58"/>
      <c r="D171" s="57"/>
      <c r="E171" s="57"/>
      <c r="F171" s="57"/>
      <c r="G171" s="64"/>
      <c r="H171" s="64"/>
      <c r="I171" s="65">
        <f t="shared" si="2"/>
        <v>0</v>
      </c>
      <c r="J171" s="64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</row>
    <row r="172" spans="2:24" s="59" customFormat="1">
      <c r="B172" s="57">
        <v>161</v>
      </c>
      <c r="C172" s="58"/>
      <c r="D172" s="57"/>
      <c r="E172" s="57"/>
      <c r="F172" s="57"/>
      <c r="G172" s="64"/>
      <c r="H172" s="64"/>
      <c r="I172" s="65">
        <f t="shared" si="2"/>
        <v>0</v>
      </c>
      <c r="J172" s="64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</row>
    <row r="173" spans="2:24" s="59" customFormat="1">
      <c r="B173" s="60">
        <v>162</v>
      </c>
      <c r="C173" s="58"/>
      <c r="D173" s="57"/>
      <c r="E173" s="57"/>
      <c r="F173" s="57"/>
      <c r="G173" s="64"/>
      <c r="H173" s="64"/>
      <c r="I173" s="65">
        <f t="shared" si="2"/>
        <v>0</v>
      </c>
      <c r="J173" s="64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</row>
    <row r="174" spans="2:24" s="59" customFormat="1">
      <c r="B174" s="57">
        <v>163</v>
      </c>
      <c r="C174" s="58"/>
      <c r="D174" s="57"/>
      <c r="E174" s="57"/>
      <c r="F174" s="57"/>
      <c r="G174" s="64"/>
      <c r="H174" s="64"/>
      <c r="I174" s="65">
        <f t="shared" si="2"/>
        <v>0</v>
      </c>
      <c r="J174" s="64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</row>
    <row r="175" spans="2:24" s="59" customFormat="1">
      <c r="B175" s="60">
        <v>164</v>
      </c>
      <c r="C175" s="58"/>
      <c r="D175" s="57"/>
      <c r="E175" s="57"/>
      <c r="F175" s="57"/>
      <c r="G175" s="64"/>
      <c r="H175" s="64"/>
      <c r="I175" s="65">
        <f t="shared" si="2"/>
        <v>0</v>
      </c>
      <c r="J175" s="64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</row>
    <row r="176" spans="2:24" s="59" customFormat="1">
      <c r="B176" s="57">
        <v>165</v>
      </c>
      <c r="C176" s="58"/>
      <c r="D176" s="57"/>
      <c r="E176" s="57"/>
      <c r="F176" s="57"/>
      <c r="G176" s="64"/>
      <c r="H176" s="64"/>
      <c r="I176" s="65">
        <f t="shared" si="2"/>
        <v>0</v>
      </c>
      <c r="J176" s="64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</row>
    <row r="177" spans="2:24" s="59" customFormat="1">
      <c r="B177" s="60">
        <v>166</v>
      </c>
      <c r="C177" s="58"/>
      <c r="D177" s="57"/>
      <c r="E177" s="57"/>
      <c r="F177" s="57"/>
      <c r="G177" s="64"/>
      <c r="H177" s="64"/>
      <c r="I177" s="65">
        <f t="shared" si="2"/>
        <v>0</v>
      </c>
      <c r="J177" s="64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spans="2:24" s="59" customFormat="1">
      <c r="B178" s="57">
        <v>167</v>
      </c>
      <c r="C178" s="58"/>
      <c r="D178" s="57"/>
      <c r="E178" s="57"/>
      <c r="F178" s="57"/>
      <c r="G178" s="64"/>
      <c r="H178" s="64"/>
      <c r="I178" s="65">
        <f t="shared" si="2"/>
        <v>0</v>
      </c>
      <c r="J178" s="64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</row>
    <row r="179" spans="2:24" s="59" customFormat="1">
      <c r="B179" s="60">
        <v>168</v>
      </c>
      <c r="C179" s="58"/>
      <c r="D179" s="57"/>
      <c r="E179" s="57"/>
      <c r="F179" s="57"/>
      <c r="G179" s="64"/>
      <c r="H179" s="64"/>
      <c r="I179" s="65">
        <f t="shared" si="2"/>
        <v>0</v>
      </c>
      <c r="J179" s="64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</row>
    <row r="180" spans="2:24" s="59" customFormat="1">
      <c r="B180" s="57">
        <v>169</v>
      </c>
      <c r="C180" s="58"/>
      <c r="D180" s="57"/>
      <c r="E180" s="57"/>
      <c r="F180" s="57"/>
      <c r="G180" s="64"/>
      <c r="H180" s="64"/>
      <c r="I180" s="65">
        <f t="shared" si="2"/>
        <v>0</v>
      </c>
      <c r="J180" s="64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</row>
    <row r="181" spans="2:24" s="59" customFormat="1">
      <c r="B181" s="60">
        <v>170</v>
      </c>
      <c r="C181" s="58"/>
      <c r="D181" s="57"/>
      <c r="E181" s="57"/>
      <c r="F181" s="57"/>
      <c r="G181" s="64"/>
      <c r="H181" s="64"/>
      <c r="I181" s="65">
        <f t="shared" si="2"/>
        <v>0</v>
      </c>
      <c r="J181" s="64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</row>
    <row r="182" spans="2:24" s="59" customFormat="1">
      <c r="B182" s="57">
        <v>171</v>
      </c>
      <c r="C182" s="58"/>
      <c r="D182" s="57"/>
      <c r="E182" s="57"/>
      <c r="F182" s="57"/>
      <c r="G182" s="64"/>
      <c r="H182" s="64"/>
      <c r="I182" s="65">
        <f t="shared" si="2"/>
        <v>0</v>
      </c>
      <c r="J182" s="64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</row>
    <row r="183" spans="2:24" s="59" customFormat="1">
      <c r="B183" s="60">
        <v>172</v>
      </c>
      <c r="C183" s="58"/>
      <c r="D183" s="57"/>
      <c r="E183" s="57"/>
      <c r="F183" s="57"/>
      <c r="G183" s="64"/>
      <c r="H183" s="64"/>
      <c r="I183" s="65">
        <f t="shared" si="2"/>
        <v>0</v>
      </c>
      <c r="J183" s="64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</row>
    <row r="184" spans="2:24" s="59" customFormat="1">
      <c r="B184" s="57">
        <v>173</v>
      </c>
      <c r="C184" s="58"/>
      <c r="D184" s="57"/>
      <c r="E184" s="57"/>
      <c r="F184" s="57"/>
      <c r="G184" s="64"/>
      <c r="H184" s="64"/>
      <c r="I184" s="65">
        <f t="shared" si="2"/>
        <v>0</v>
      </c>
      <c r="J184" s="64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spans="2:24" s="59" customFormat="1">
      <c r="B185" s="60">
        <v>174</v>
      </c>
      <c r="C185" s="58"/>
      <c r="D185" s="57"/>
      <c r="E185" s="57"/>
      <c r="F185" s="57"/>
      <c r="G185" s="64"/>
      <c r="H185" s="64"/>
      <c r="I185" s="65">
        <f t="shared" si="2"/>
        <v>0</v>
      </c>
      <c r="J185" s="64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</row>
    <row r="186" spans="2:24" s="59" customFormat="1">
      <c r="B186" s="57">
        <v>175</v>
      </c>
      <c r="C186" s="58"/>
      <c r="D186" s="57"/>
      <c r="E186" s="57"/>
      <c r="F186" s="57"/>
      <c r="G186" s="64"/>
      <c r="H186" s="64"/>
      <c r="I186" s="65">
        <f t="shared" si="2"/>
        <v>0</v>
      </c>
      <c r="J186" s="64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</row>
    <row r="187" spans="2:24" s="59" customFormat="1">
      <c r="B187" s="60">
        <v>176</v>
      </c>
      <c r="C187" s="58"/>
      <c r="D187" s="57"/>
      <c r="E187" s="57"/>
      <c r="F187" s="57"/>
      <c r="G187" s="64"/>
      <c r="H187" s="64"/>
      <c r="I187" s="65">
        <f t="shared" si="2"/>
        <v>0</v>
      </c>
      <c r="J187" s="64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</row>
    <row r="188" spans="2:24" s="59" customFormat="1">
      <c r="B188" s="57">
        <v>177</v>
      </c>
      <c r="C188" s="58"/>
      <c r="D188" s="57"/>
      <c r="E188" s="57"/>
      <c r="F188" s="57"/>
      <c r="G188" s="64"/>
      <c r="H188" s="64"/>
      <c r="I188" s="65">
        <f t="shared" si="2"/>
        <v>0</v>
      </c>
      <c r="J188" s="64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</row>
    <row r="189" spans="2:24" s="59" customFormat="1">
      <c r="B189" s="60">
        <v>178</v>
      </c>
      <c r="C189" s="58"/>
      <c r="D189" s="57"/>
      <c r="E189" s="57"/>
      <c r="F189" s="57"/>
      <c r="G189" s="64"/>
      <c r="H189" s="64"/>
      <c r="I189" s="65">
        <f t="shared" si="2"/>
        <v>0</v>
      </c>
      <c r="J189" s="64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</row>
    <row r="190" spans="2:24" s="59" customFormat="1">
      <c r="B190" s="57">
        <v>179</v>
      </c>
      <c r="C190" s="58"/>
      <c r="D190" s="57"/>
      <c r="E190" s="57"/>
      <c r="F190" s="57"/>
      <c r="G190" s="64"/>
      <c r="H190" s="64"/>
      <c r="I190" s="65">
        <f t="shared" si="2"/>
        <v>0</v>
      </c>
      <c r="J190" s="64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</row>
    <row r="191" spans="2:24" s="59" customFormat="1">
      <c r="B191" s="60">
        <v>180</v>
      </c>
      <c r="C191" s="58"/>
      <c r="D191" s="57"/>
      <c r="E191" s="57"/>
      <c r="F191" s="57"/>
      <c r="G191" s="64"/>
      <c r="H191" s="64"/>
      <c r="I191" s="65">
        <f t="shared" si="2"/>
        <v>0</v>
      </c>
      <c r="J191" s="64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spans="2:24" s="59" customFormat="1">
      <c r="B192" s="57">
        <v>181</v>
      </c>
      <c r="C192" s="58"/>
      <c r="D192" s="57"/>
      <c r="E192" s="57"/>
      <c r="F192" s="57"/>
      <c r="G192" s="64"/>
      <c r="H192" s="64"/>
      <c r="I192" s="65">
        <f t="shared" si="2"/>
        <v>0</v>
      </c>
      <c r="J192" s="64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</row>
    <row r="193" spans="2:24" s="59" customFormat="1">
      <c r="B193" s="60">
        <v>182</v>
      </c>
      <c r="C193" s="58"/>
      <c r="D193" s="57"/>
      <c r="E193" s="57"/>
      <c r="F193" s="57"/>
      <c r="G193" s="64"/>
      <c r="H193" s="64"/>
      <c r="I193" s="65">
        <f t="shared" si="2"/>
        <v>0</v>
      </c>
      <c r="J193" s="64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</row>
    <row r="194" spans="2:24" s="59" customFormat="1">
      <c r="B194" s="57">
        <v>183</v>
      </c>
      <c r="C194" s="58"/>
      <c r="D194" s="57"/>
      <c r="E194" s="57"/>
      <c r="F194" s="57"/>
      <c r="G194" s="64"/>
      <c r="H194" s="64"/>
      <c r="I194" s="65">
        <f t="shared" si="2"/>
        <v>0</v>
      </c>
      <c r="J194" s="64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</row>
    <row r="195" spans="2:24" s="59" customFormat="1">
      <c r="B195" s="60">
        <v>184</v>
      </c>
      <c r="C195" s="58"/>
      <c r="D195" s="57"/>
      <c r="E195" s="57"/>
      <c r="F195" s="57"/>
      <c r="G195" s="64"/>
      <c r="H195" s="64"/>
      <c r="I195" s="65">
        <f t="shared" si="2"/>
        <v>0</v>
      </c>
      <c r="J195" s="64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</row>
    <row r="196" spans="2:24" s="59" customFormat="1">
      <c r="B196" s="57">
        <v>185</v>
      </c>
      <c r="C196" s="58"/>
      <c r="D196" s="57"/>
      <c r="E196" s="57"/>
      <c r="F196" s="57"/>
      <c r="G196" s="64"/>
      <c r="H196" s="64"/>
      <c r="I196" s="65">
        <f t="shared" si="2"/>
        <v>0</v>
      </c>
      <c r="J196" s="64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</row>
    <row r="197" spans="2:24" s="59" customFormat="1">
      <c r="B197" s="60">
        <v>186</v>
      </c>
      <c r="C197" s="58"/>
      <c r="D197" s="57"/>
      <c r="E197" s="57"/>
      <c r="F197" s="57"/>
      <c r="G197" s="64"/>
      <c r="H197" s="64"/>
      <c r="I197" s="65">
        <f t="shared" si="2"/>
        <v>0</v>
      </c>
      <c r="J197" s="64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</row>
    <row r="198" spans="2:24" s="59" customFormat="1">
      <c r="B198" s="57">
        <v>187</v>
      </c>
      <c r="C198" s="58"/>
      <c r="D198" s="57"/>
      <c r="E198" s="57"/>
      <c r="F198" s="57"/>
      <c r="G198" s="64"/>
      <c r="H198" s="64"/>
      <c r="I198" s="65">
        <f t="shared" si="2"/>
        <v>0</v>
      </c>
      <c r="J198" s="64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</row>
    <row r="199" spans="2:24" s="59" customFormat="1">
      <c r="B199" s="60">
        <v>188</v>
      </c>
      <c r="C199" s="58"/>
      <c r="D199" s="57"/>
      <c r="E199" s="57"/>
      <c r="F199" s="57"/>
      <c r="G199" s="64"/>
      <c r="H199" s="64"/>
      <c r="I199" s="65">
        <f t="shared" si="2"/>
        <v>0</v>
      </c>
      <c r="J199" s="64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</row>
    <row r="200" spans="2:24" s="59" customFormat="1">
      <c r="B200" s="57">
        <v>189</v>
      </c>
      <c r="C200" s="58"/>
      <c r="D200" s="57"/>
      <c r="E200" s="57"/>
      <c r="F200" s="57"/>
      <c r="G200" s="64"/>
      <c r="H200" s="64"/>
      <c r="I200" s="65">
        <f t="shared" si="2"/>
        <v>0</v>
      </c>
      <c r="J200" s="64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spans="2:24" s="59" customFormat="1">
      <c r="B201" s="60">
        <v>190</v>
      </c>
      <c r="C201" s="58"/>
      <c r="D201" s="57"/>
      <c r="E201" s="57"/>
      <c r="F201" s="57"/>
      <c r="G201" s="64"/>
      <c r="H201" s="64"/>
      <c r="I201" s="65">
        <f t="shared" si="2"/>
        <v>0</v>
      </c>
      <c r="J201" s="64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</row>
    <row r="202" spans="2:24" s="59" customFormat="1">
      <c r="B202" s="57">
        <v>191</v>
      </c>
      <c r="C202" s="58"/>
      <c r="D202" s="57"/>
      <c r="E202" s="57"/>
      <c r="F202" s="57"/>
      <c r="G202" s="64"/>
      <c r="H202" s="64"/>
      <c r="I202" s="65">
        <f t="shared" si="2"/>
        <v>0</v>
      </c>
      <c r="J202" s="64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</row>
    <row r="203" spans="2:24" s="59" customFormat="1">
      <c r="B203" s="60">
        <v>192</v>
      </c>
      <c r="C203" s="58"/>
      <c r="D203" s="57"/>
      <c r="E203" s="57"/>
      <c r="F203" s="57"/>
      <c r="G203" s="64"/>
      <c r="H203" s="64"/>
      <c r="I203" s="65">
        <f t="shared" si="2"/>
        <v>0</v>
      </c>
      <c r="J203" s="64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</row>
    <row r="204" spans="2:24" s="59" customFormat="1">
      <c r="B204" s="57">
        <v>193</v>
      </c>
      <c r="C204" s="58"/>
      <c r="D204" s="57"/>
      <c r="E204" s="57"/>
      <c r="F204" s="57"/>
      <c r="G204" s="64"/>
      <c r="H204" s="64"/>
      <c r="I204" s="65">
        <f t="shared" si="2"/>
        <v>0</v>
      </c>
      <c r="J204" s="64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</row>
    <row r="205" spans="2:24" s="59" customFormat="1">
      <c r="B205" s="60">
        <v>194</v>
      </c>
      <c r="C205" s="58"/>
      <c r="D205" s="57"/>
      <c r="E205" s="57"/>
      <c r="F205" s="57"/>
      <c r="G205" s="64"/>
      <c r="H205" s="64"/>
      <c r="I205" s="65">
        <f t="shared" ref="I205:I211" si="3">+G205*H205</f>
        <v>0</v>
      </c>
      <c r="J205" s="64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</row>
    <row r="206" spans="2:24" s="59" customFormat="1">
      <c r="B206" s="57">
        <v>195</v>
      </c>
      <c r="C206" s="58"/>
      <c r="D206" s="57"/>
      <c r="E206" s="57"/>
      <c r="F206" s="57"/>
      <c r="G206" s="64"/>
      <c r="H206" s="64"/>
      <c r="I206" s="65">
        <f t="shared" si="3"/>
        <v>0</v>
      </c>
      <c r="J206" s="64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</row>
    <row r="207" spans="2:24" s="59" customFormat="1">
      <c r="B207" s="60">
        <v>196</v>
      </c>
      <c r="C207" s="58"/>
      <c r="D207" s="57"/>
      <c r="E207" s="57"/>
      <c r="F207" s="57"/>
      <c r="G207" s="64"/>
      <c r="H207" s="64"/>
      <c r="I207" s="65">
        <f t="shared" si="3"/>
        <v>0</v>
      </c>
      <c r="J207" s="64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</row>
    <row r="208" spans="2:24" s="59" customFormat="1">
      <c r="B208" s="57">
        <v>197</v>
      </c>
      <c r="C208" s="58"/>
      <c r="D208" s="57"/>
      <c r="E208" s="57"/>
      <c r="F208" s="57"/>
      <c r="G208" s="64"/>
      <c r="H208" s="64"/>
      <c r="I208" s="65">
        <f t="shared" si="3"/>
        <v>0</v>
      </c>
      <c r="J208" s="64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</row>
    <row r="209" spans="2:24" s="59" customFormat="1">
      <c r="B209" s="60">
        <v>198</v>
      </c>
      <c r="C209" s="58"/>
      <c r="D209" s="57"/>
      <c r="E209" s="57"/>
      <c r="F209" s="57"/>
      <c r="G209" s="64"/>
      <c r="H209" s="64"/>
      <c r="I209" s="65">
        <f t="shared" si="3"/>
        <v>0</v>
      </c>
      <c r="J209" s="64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</row>
    <row r="210" spans="2:24" s="59" customFormat="1">
      <c r="B210" s="57">
        <v>199</v>
      </c>
      <c r="C210" s="58"/>
      <c r="D210" s="57"/>
      <c r="E210" s="57"/>
      <c r="F210" s="57"/>
      <c r="G210" s="64"/>
      <c r="H210" s="64"/>
      <c r="I210" s="65">
        <f t="shared" si="3"/>
        <v>0</v>
      </c>
      <c r="J210" s="64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</row>
    <row r="211" spans="2:24" s="59" customFormat="1">
      <c r="B211" s="60">
        <v>200</v>
      </c>
      <c r="C211" s="58"/>
      <c r="D211" s="57"/>
      <c r="E211" s="57"/>
      <c r="F211" s="57"/>
      <c r="G211" s="64"/>
      <c r="H211" s="64"/>
      <c r="I211" s="65">
        <f t="shared" si="3"/>
        <v>0</v>
      </c>
      <c r="J211" s="64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</row>
    <row r="212" spans="2:24" s="37" customFormat="1" ht="21.75" customHeight="1">
      <c r="B212" s="68"/>
      <c r="C212" s="68">
        <f>COUNT(C12:C211)</f>
        <v>0</v>
      </c>
      <c r="D212" s="68">
        <f>COUNT(D12:D211)</f>
        <v>0</v>
      </c>
      <c r="E212" s="68">
        <f>COUNT(E12:E211)</f>
        <v>0</v>
      </c>
      <c r="F212" s="68">
        <f>COUNT(F12:F211)</f>
        <v>0</v>
      </c>
      <c r="G212" s="69">
        <f>SUM(G12:G211)</f>
        <v>0</v>
      </c>
      <c r="H212" s="69" t="e">
        <f>AVERAGE(H12:H211)</f>
        <v>#DIV/0!</v>
      </c>
      <c r="I212" s="70">
        <f>SUM(I12:I211)</f>
        <v>0</v>
      </c>
      <c r="J212" s="71">
        <f>SUM(J12:J211)</f>
        <v>0</v>
      </c>
      <c r="K212" s="68">
        <f>COUNT(K12:K211)</f>
        <v>0</v>
      </c>
      <c r="L212" s="68">
        <f t="shared" ref="L212:X212" si="4">COUNT(L12:L211)</f>
        <v>0</v>
      </c>
      <c r="M212" s="68">
        <f t="shared" si="4"/>
        <v>0</v>
      </c>
      <c r="N212" s="68">
        <f t="shared" si="4"/>
        <v>0</v>
      </c>
      <c r="O212" s="68">
        <f t="shared" si="4"/>
        <v>0</v>
      </c>
      <c r="P212" s="68">
        <f t="shared" si="4"/>
        <v>0</v>
      </c>
      <c r="Q212" s="68">
        <f t="shared" si="4"/>
        <v>0</v>
      </c>
      <c r="R212" s="68">
        <f t="shared" si="4"/>
        <v>0</v>
      </c>
      <c r="S212" s="68">
        <f t="shared" si="4"/>
        <v>0</v>
      </c>
      <c r="T212" s="68">
        <f t="shared" si="4"/>
        <v>0</v>
      </c>
      <c r="U212" s="68">
        <f t="shared" si="4"/>
        <v>0</v>
      </c>
      <c r="V212" s="68">
        <f t="shared" si="4"/>
        <v>0</v>
      </c>
      <c r="W212" s="68">
        <f t="shared" si="4"/>
        <v>0</v>
      </c>
      <c r="X212" s="68">
        <f t="shared" si="4"/>
        <v>0</v>
      </c>
    </row>
    <row r="215" spans="2:24" s="38" customFormat="1" ht="20.25" customHeight="1">
      <c r="B215" s="28"/>
      <c r="C215" s="99" t="s">
        <v>41</v>
      </c>
      <c r="D215" s="99"/>
      <c r="E215" s="28"/>
      <c r="F215" s="28"/>
    </row>
    <row r="216" spans="2:24" s="38" customFormat="1" ht="6.75" customHeight="1">
      <c r="B216" s="28"/>
      <c r="C216" s="39"/>
      <c r="D216" s="39"/>
      <c r="E216" s="28"/>
      <c r="F216" s="28"/>
    </row>
    <row r="217" spans="2:24" ht="24.75" customHeight="1">
      <c r="B217" s="28"/>
      <c r="C217" s="40" t="s">
        <v>37</v>
      </c>
      <c r="D217" s="30" t="s">
        <v>38</v>
      </c>
      <c r="E217" s="90" t="s">
        <v>40</v>
      </c>
      <c r="F217" s="90"/>
    </row>
    <row r="218" spans="2:24" ht="24.75" customHeight="1">
      <c r="B218" s="28"/>
      <c r="C218" s="33" t="s">
        <v>39</v>
      </c>
      <c r="D218" s="41" t="s">
        <v>38</v>
      </c>
      <c r="E218" s="91" t="s">
        <v>40</v>
      </c>
      <c r="F218" s="91"/>
    </row>
    <row r="219" spans="2:24">
      <c r="B219" s="28"/>
      <c r="C219" s="42" t="s">
        <v>2</v>
      </c>
    </row>
  </sheetData>
  <sheetProtection password="CF7A" sheet="1" objects="1" scenarios="1" selectLockedCells="1"/>
  <mergeCells count="11">
    <mergeCell ref="B1:J1"/>
    <mergeCell ref="C215:D215"/>
    <mergeCell ref="K9:Q9"/>
    <mergeCell ref="R9:X9"/>
    <mergeCell ref="E5:F5"/>
    <mergeCell ref="E217:F217"/>
    <mergeCell ref="E218:F218"/>
    <mergeCell ref="F3:H3"/>
    <mergeCell ref="D3:E3"/>
    <mergeCell ref="B8:C8"/>
    <mergeCell ref="C9:J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C12:C211">
      <formula1>41640</formula1>
      <formula2>42004</formula2>
    </dataValidation>
  </dataValidations>
  <pageMargins left="0.45" right="0.23" top="0.5" bottom="0.5" header="0.3" footer="0.3"/>
  <pageSetup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30"/>
  <sheetViews>
    <sheetView workbookViewId="0">
      <pane ySplit="10" topLeftCell="A11" activePane="bottomLeft" state="frozen"/>
      <selection pane="bottomLeft" activeCell="E19" sqref="E19"/>
    </sheetView>
  </sheetViews>
  <sheetFormatPr defaultRowHeight="15"/>
  <cols>
    <col min="1" max="1" width="1.7109375" style="4" customWidth="1"/>
    <col min="2" max="2" width="5.5703125" style="4" customWidth="1"/>
    <col min="3" max="3" width="28.42578125" style="4" customWidth="1"/>
    <col min="4" max="4" width="12.140625" style="4" customWidth="1"/>
    <col min="5" max="6" width="15" style="4" customWidth="1"/>
    <col min="7" max="7" width="20.85546875" style="4" customWidth="1"/>
    <col min="8" max="8" width="14.85546875" style="4" customWidth="1"/>
    <col min="9" max="9" width="18" style="4" customWidth="1"/>
    <col min="10" max="10" width="30" style="4" customWidth="1"/>
    <col min="11" max="16384" width="9.140625" style="4"/>
  </cols>
  <sheetData>
    <row r="1" spans="2:10" s="8" customFormat="1" ht="42.75" customHeight="1">
      <c r="B1" s="98" t="s">
        <v>51</v>
      </c>
      <c r="C1" s="98"/>
      <c r="D1" s="98"/>
      <c r="E1" s="98"/>
      <c r="F1" s="98"/>
      <c r="G1" s="98"/>
      <c r="H1" s="98"/>
      <c r="I1" s="98"/>
      <c r="J1" s="98"/>
    </row>
    <row r="2" spans="2:10" s="2" customFormat="1" ht="18" customHeight="1">
      <c r="B2" s="12"/>
      <c r="C2" s="12"/>
      <c r="D2" s="12"/>
      <c r="E2" s="12"/>
      <c r="F2" s="12"/>
      <c r="G2" s="12"/>
      <c r="H2" s="12"/>
      <c r="I2" s="12"/>
      <c r="J2" s="12"/>
    </row>
    <row r="3" spans="2:10" s="2" customFormat="1" ht="18" customHeight="1">
      <c r="B3" s="107"/>
      <c r="C3" s="108"/>
      <c r="D3" s="108"/>
      <c r="E3" s="109" t="s">
        <v>22</v>
      </c>
      <c r="F3" s="110"/>
      <c r="G3" s="110"/>
      <c r="H3" s="110"/>
      <c r="I3" s="110"/>
      <c r="J3" s="110"/>
    </row>
    <row r="4" spans="2:10" s="2" customFormat="1" ht="13.5" customHeight="1">
      <c r="B4" s="14"/>
      <c r="C4" s="6"/>
      <c r="D4" s="6"/>
      <c r="E4" s="9"/>
      <c r="F4" s="3"/>
      <c r="G4" s="3"/>
      <c r="H4" s="3"/>
      <c r="I4" s="3"/>
      <c r="J4" s="3"/>
    </row>
    <row r="5" spans="2:10" ht="20.25" customHeight="1">
      <c r="B5" s="5"/>
      <c r="C5" s="22" t="str">
        <f>+Маягт2!D5</f>
        <v>ХААБ-ийн нэр:</v>
      </c>
      <c r="D5" s="106" t="str">
        <f>+Маягт2!E5</f>
        <v>Баярплант ХААБ ХХК</v>
      </c>
      <c r="E5" s="106"/>
      <c r="F5" s="29"/>
    </row>
    <row r="6" spans="2:10" ht="20.25" customHeight="1">
      <c r="B6" s="5"/>
      <c r="C6" s="22" t="str">
        <f>+Маягт2!D6</f>
        <v>Долоо хоногийн дугаар:</v>
      </c>
      <c r="D6" s="27">
        <f>+Маягт2!E6</f>
        <v>23</v>
      </c>
      <c r="E6" s="23"/>
    </row>
    <row r="7" spans="2:10" ht="20.25" customHeight="1">
      <c r="B7" s="5"/>
      <c r="C7" s="22" t="str">
        <f>+Маягт2!D7</f>
        <v xml:space="preserve">Хамрах хугацаа: </v>
      </c>
      <c r="D7" s="106" t="str">
        <f>+Маягт2!E7</f>
        <v>2014.6.2-2014.6.8</v>
      </c>
      <c r="E7" s="106"/>
    </row>
    <row r="8" spans="2:10" s="10" customFormat="1" ht="26.25" customHeight="1">
      <c r="B8" s="111" t="s">
        <v>42</v>
      </c>
      <c r="C8" s="111"/>
    </row>
    <row r="9" spans="2:10" ht="51.75" customHeight="1">
      <c r="B9" s="73" t="s">
        <v>3</v>
      </c>
      <c r="C9" s="73" t="s">
        <v>7</v>
      </c>
      <c r="D9" s="73" t="s">
        <v>74</v>
      </c>
      <c r="E9" s="73" t="s">
        <v>14</v>
      </c>
      <c r="F9" s="73" t="s">
        <v>66</v>
      </c>
      <c r="G9" s="73" t="s">
        <v>19</v>
      </c>
      <c r="H9" s="73" t="s">
        <v>75</v>
      </c>
      <c r="I9" s="73" t="s">
        <v>20</v>
      </c>
      <c r="J9" s="73" t="s">
        <v>21</v>
      </c>
    </row>
    <row r="10" spans="2:10" s="20" customFormat="1" ht="13.5" customHeight="1">
      <c r="B10" s="19">
        <v>0</v>
      </c>
      <c r="C10" s="19">
        <v>1</v>
      </c>
      <c r="D10" s="19">
        <v>2</v>
      </c>
      <c r="E10" s="19">
        <v>3</v>
      </c>
      <c r="F10" s="19">
        <v>4</v>
      </c>
      <c r="G10" s="19">
        <v>5</v>
      </c>
      <c r="H10" s="19">
        <v>6</v>
      </c>
      <c r="I10" s="19">
        <v>7</v>
      </c>
      <c r="J10" s="19">
        <v>8</v>
      </c>
    </row>
    <row r="11" spans="2:10" s="63" customFormat="1">
      <c r="B11" s="61">
        <v>1</v>
      </c>
      <c r="C11" s="62"/>
      <c r="D11" s="58"/>
      <c r="E11" s="61"/>
      <c r="F11" s="72"/>
      <c r="G11" s="72"/>
      <c r="H11" s="58"/>
      <c r="I11" s="61"/>
      <c r="J11" s="61"/>
    </row>
    <row r="12" spans="2:10" s="63" customFormat="1">
      <c r="B12" s="61">
        <v>2</v>
      </c>
      <c r="C12" s="62"/>
      <c r="D12" s="58"/>
      <c r="E12" s="61"/>
      <c r="F12" s="72"/>
      <c r="G12" s="72"/>
      <c r="H12" s="58"/>
      <c r="I12" s="61"/>
      <c r="J12" s="61"/>
    </row>
    <row r="13" spans="2:10" s="63" customFormat="1">
      <c r="B13" s="61">
        <v>3</v>
      </c>
      <c r="C13" s="62"/>
      <c r="D13" s="58"/>
      <c r="E13" s="61"/>
      <c r="F13" s="72"/>
      <c r="G13" s="72"/>
      <c r="H13" s="58"/>
      <c r="I13" s="61"/>
      <c r="J13" s="61"/>
    </row>
    <row r="14" spans="2:10" s="63" customFormat="1">
      <c r="B14" s="61">
        <v>4</v>
      </c>
      <c r="C14" s="62"/>
      <c r="D14" s="58"/>
      <c r="E14" s="61"/>
      <c r="F14" s="72"/>
      <c r="G14" s="72"/>
      <c r="H14" s="58"/>
      <c r="I14" s="61"/>
      <c r="J14" s="61"/>
    </row>
    <row r="15" spans="2:10" s="63" customFormat="1">
      <c r="B15" s="61">
        <v>5</v>
      </c>
      <c r="C15" s="62"/>
      <c r="D15" s="58"/>
      <c r="E15" s="61"/>
      <c r="F15" s="72"/>
      <c r="G15" s="72"/>
      <c r="H15" s="58"/>
      <c r="I15" s="61"/>
      <c r="J15" s="61"/>
    </row>
    <row r="16" spans="2:10" s="63" customFormat="1">
      <c r="B16" s="61">
        <v>6</v>
      </c>
      <c r="C16" s="62"/>
      <c r="D16" s="58"/>
      <c r="E16" s="61"/>
      <c r="F16" s="72"/>
      <c r="G16" s="72"/>
      <c r="H16" s="58"/>
      <c r="I16" s="61"/>
      <c r="J16" s="61"/>
    </row>
    <row r="17" spans="2:10" s="63" customFormat="1">
      <c r="B17" s="61">
        <v>7</v>
      </c>
      <c r="C17" s="62"/>
      <c r="D17" s="58"/>
      <c r="E17" s="61"/>
      <c r="F17" s="72"/>
      <c r="G17" s="72"/>
      <c r="H17" s="58"/>
      <c r="I17" s="61"/>
      <c r="J17" s="61"/>
    </row>
    <row r="18" spans="2:10" s="63" customFormat="1">
      <c r="B18" s="61">
        <v>8</v>
      </c>
      <c r="C18" s="62"/>
      <c r="D18" s="58"/>
      <c r="E18" s="61"/>
      <c r="F18" s="72"/>
      <c r="G18" s="72"/>
      <c r="H18" s="58"/>
      <c r="I18" s="61"/>
      <c r="J18" s="61"/>
    </row>
    <row r="19" spans="2:10" s="63" customFormat="1">
      <c r="B19" s="61">
        <v>9</v>
      </c>
      <c r="C19" s="62"/>
      <c r="D19" s="58"/>
      <c r="E19" s="61"/>
      <c r="F19" s="72"/>
      <c r="G19" s="72"/>
      <c r="H19" s="58"/>
      <c r="I19" s="61"/>
      <c r="J19" s="61"/>
    </row>
    <row r="20" spans="2:10" s="63" customFormat="1">
      <c r="B20" s="61">
        <v>10</v>
      </c>
      <c r="C20" s="62"/>
      <c r="D20" s="58"/>
      <c r="E20" s="61"/>
      <c r="F20" s="72"/>
      <c r="G20" s="72"/>
      <c r="H20" s="58"/>
      <c r="I20" s="61"/>
      <c r="J20" s="61"/>
    </row>
    <row r="21" spans="2:10" s="63" customFormat="1">
      <c r="B21" s="61">
        <v>11</v>
      </c>
      <c r="C21" s="62"/>
      <c r="D21" s="58"/>
      <c r="E21" s="61"/>
      <c r="F21" s="72"/>
      <c r="G21" s="72"/>
      <c r="H21" s="58"/>
      <c r="I21" s="61"/>
      <c r="J21" s="61"/>
    </row>
    <row r="22" spans="2:10" s="63" customFormat="1">
      <c r="B22" s="61">
        <v>12</v>
      </c>
      <c r="C22" s="62"/>
      <c r="D22" s="58"/>
      <c r="E22" s="61"/>
      <c r="F22" s="72"/>
      <c r="G22" s="72"/>
      <c r="H22" s="58"/>
      <c r="I22" s="61"/>
      <c r="J22" s="61"/>
    </row>
    <row r="23" spans="2:10" s="63" customFormat="1">
      <c r="B23" s="61">
        <v>13</v>
      </c>
      <c r="C23" s="62"/>
      <c r="D23" s="58"/>
      <c r="E23" s="61"/>
      <c r="F23" s="72"/>
      <c r="G23" s="72"/>
      <c r="H23" s="58"/>
      <c r="I23" s="61"/>
      <c r="J23" s="61"/>
    </row>
    <row r="24" spans="2:10" s="63" customFormat="1">
      <c r="B24" s="61">
        <v>14</v>
      </c>
      <c r="C24" s="62"/>
      <c r="D24" s="58"/>
      <c r="E24" s="61"/>
      <c r="F24" s="72"/>
      <c r="G24" s="72"/>
      <c r="H24" s="58"/>
      <c r="I24" s="61"/>
      <c r="J24" s="61"/>
    </row>
    <row r="25" spans="2:10" s="63" customFormat="1">
      <c r="B25" s="61">
        <v>15</v>
      </c>
      <c r="C25" s="62"/>
      <c r="D25" s="58"/>
      <c r="E25" s="61"/>
      <c r="F25" s="72"/>
      <c r="G25" s="72"/>
      <c r="H25" s="58"/>
      <c r="I25" s="61"/>
      <c r="J25" s="61"/>
    </row>
    <row r="26" spans="2:10" s="63" customFormat="1">
      <c r="B26" s="61">
        <v>16</v>
      </c>
      <c r="C26" s="62"/>
      <c r="D26" s="58"/>
      <c r="E26" s="61"/>
      <c r="F26" s="72"/>
      <c r="G26" s="72"/>
      <c r="H26" s="58"/>
      <c r="I26" s="61"/>
      <c r="J26" s="61"/>
    </row>
    <row r="27" spans="2:10" s="63" customFormat="1">
      <c r="B27" s="61">
        <v>17</v>
      </c>
      <c r="C27" s="62"/>
      <c r="D27" s="58"/>
      <c r="E27" s="61"/>
      <c r="F27" s="72"/>
      <c r="G27" s="72"/>
      <c r="H27" s="58"/>
      <c r="I27" s="61"/>
      <c r="J27" s="61"/>
    </row>
    <row r="28" spans="2:10" s="63" customFormat="1">
      <c r="B28" s="61">
        <v>18</v>
      </c>
      <c r="C28" s="62"/>
      <c r="D28" s="58"/>
      <c r="E28" s="61"/>
      <c r="F28" s="72"/>
      <c r="G28" s="72"/>
      <c r="H28" s="58"/>
      <c r="I28" s="61"/>
      <c r="J28" s="61"/>
    </row>
    <row r="29" spans="2:10" s="63" customFormat="1">
      <c r="B29" s="61">
        <v>19</v>
      </c>
      <c r="C29" s="62"/>
      <c r="D29" s="58"/>
      <c r="E29" s="61"/>
      <c r="F29" s="72"/>
      <c r="G29" s="72"/>
      <c r="H29" s="58"/>
      <c r="I29" s="61"/>
      <c r="J29" s="61"/>
    </row>
    <row r="30" spans="2:10" s="63" customFormat="1">
      <c r="B30" s="61">
        <v>20</v>
      </c>
      <c r="C30" s="62"/>
      <c r="D30" s="58"/>
      <c r="E30" s="61"/>
      <c r="F30" s="72"/>
      <c r="G30" s="72"/>
      <c r="H30" s="58"/>
      <c r="I30" s="61"/>
      <c r="J30" s="61"/>
    </row>
    <row r="31" spans="2:10" s="63" customFormat="1">
      <c r="B31" s="61">
        <v>21</v>
      </c>
      <c r="C31" s="62"/>
      <c r="D31" s="58"/>
      <c r="E31" s="61"/>
      <c r="F31" s="72"/>
      <c r="G31" s="72"/>
      <c r="H31" s="58"/>
      <c r="I31" s="61"/>
      <c r="J31" s="61"/>
    </row>
    <row r="32" spans="2:10" s="63" customFormat="1">
      <c r="B32" s="61">
        <v>22</v>
      </c>
      <c r="C32" s="62"/>
      <c r="D32" s="58"/>
      <c r="E32" s="61"/>
      <c r="F32" s="72"/>
      <c r="G32" s="72"/>
      <c r="H32" s="58"/>
      <c r="I32" s="61"/>
      <c r="J32" s="61"/>
    </row>
    <row r="33" spans="2:10" s="63" customFormat="1">
      <c r="B33" s="61">
        <v>23</v>
      </c>
      <c r="C33" s="62"/>
      <c r="D33" s="58"/>
      <c r="E33" s="61"/>
      <c r="F33" s="72"/>
      <c r="G33" s="72"/>
      <c r="H33" s="58"/>
      <c r="I33" s="61"/>
      <c r="J33" s="61"/>
    </row>
    <row r="34" spans="2:10" s="63" customFormat="1">
      <c r="B34" s="61">
        <v>24</v>
      </c>
      <c r="C34" s="62"/>
      <c r="D34" s="58"/>
      <c r="E34" s="61"/>
      <c r="F34" s="72"/>
      <c r="G34" s="72"/>
      <c r="H34" s="58"/>
      <c r="I34" s="61"/>
      <c r="J34" s="61"/>
    </row>
    <row r="35" spans="2:10" s="63" customFormat="1">
      <c r="B35" s="61">
        <v>25</v>
      </c>
      <c r="C35" s="62"/>
      <c r="D35" s="58"/>
      <c r="E35" s="61"/>
      <c r="F35" s="72"/>
      <c r="G35" s="72"/>
      <c r="H35" s="58"/>
      <c r="I35" s="61"/>
      <c r="J35" s="61"/>
    </row>
    <row r="36" spans="2:10" s="63" customFormat="1">
      <c r="B36" s="61">
        <v>26</v>
      </c>
      <c r="C36" s="62"/>
      <c r="D36" s="58"/>
      <c r="E36" s="61"/>
      <c r="F36" s="72"/>
      <c r="G36" s="72"/>
      <c r="H36" s="58"/>
      <c r="I36" s="61"/>
      <c r="J36" s="61"/>
    </row>
    <row r="37" spans="2:10" s="63" customFormat="1">
      <c r="B37" s="61">
        <v>27</v>
      </c>
      <c r="C37" s="62"/>
      <c r="D37" s="58"/>
      <c r="E37" s="61"/>
      <c r="F37" s="72"/>
      <c r="G37" s="72"/>
      <c r="H37" s="58"/>
      <c r="I37" s="61"/>
      <c r="J37" s="61"/>
    </row>
    <row r="38" spans="2:10" s="63" customFormat="1">
      <c r="B38" s="61">
        <v>28</v>
      </c>
      <c r="C38" s="62"/>
      <c r="D38" s="58"/>
      <c r="E38" s="61"/>
      <c r="F38" s="72"/>
      <c r="G38" s="72"/>
      <c r="H38" s="58"/>
      <c r="I38" s="61"/>
      <c r="J38" s="61"/>
    </row>
    <row r="39" spans="2:10" s="63" customFormat="1">
      <c r="B39" s="61">
        <v>29</v>
      </c>
      <c r="C39" s="62"/>
      <c r="D39" s="58"/>
      <c r="E39" s="61"/>
      <c r="F39" s="72"/>
      <c r="G39" s="72"/>
      <c r="H39" s="58"/>
      <c r="I39" s="61"/>
      <c r="J39" s="61"/>
    </row>
    <row r="40" spans="2:10" s="63" customFormat="1">
      <c r="B40" s="61">
        <v>30</v>
      </c>
      <c r="C40" s="62"/>
      <c r="D40" s="58"/>
      <c r="E40" s="61"/>
      <c r="F40" s="72"/>
      <c r="G40" s="72"/>
      <c r="H40" s="58"/>
      <c r="I40" s="61"/>
      <c r="J40" s="61"/>
    </row>
    <row r="41" spans="2:10" s="63" customFormat="1">
      <c r="B41" s="61">
        <v>31</v>
      </c>
      <c r="C41" s="62"/>
      <c r="D41" s="58"/>
      <c r="E41" s="61"/>
      <c r="F41" s="72"/>
      <c r="G41" s="72"/>
      <c r="H41" s="58"/>
      <c r="I41" s="61"/>
      <c r="J41" s="61"/>
    </row>
    <row r="42" spans="2:10" s="63" customFormat="1">
      <c r="B42" s="61">
        <v>32</v>
      </c>
      <c r="C42" s="62"/>
      <c r="D42" s="58"/>
      <c r="E42" s="61"/>
      <c r="F42" s="72"/>
      <c r="G42" s="72"/>
      <c r="H42" s="58"/>
      <c r="I42" s="61"/>
      <c r="J42" s="61"/>
    </row>
    <row r="43" spans="2:10" s="63" customFormat="1">
      <c r="B43" s="61">
        <v>33</v>
      </c>
      <c r="C43" s="62"/>
      <c r="D43" s="58"/>
      <c r="E43" s="61"/>
      <c r="F43" s="72"/>
      <c r="G43" s="72"/>
      <c r="H43" s="58"/>
      <c r="I43" s="61"/>
      <c r="J43" s="61"/>
    </row>
    <row r="44" spans="2:10" s="63" customFormat="1">
      <c r="B44" s="61">
        <v>34</v>
      </c>
      <c r="C44" s="62"/>
      <c r="D44" s="58"/>
      <c r="E44" s="61"/>
      <c r="F44" s="72"/>
      <c r="G44" s="72"/>
      <c r="H44" s="58"/>
      <c r="I44" s="61"/>
      <c r="J44" s="61"/>
    </row>
    <row r="45" spans="2:10" s="63" customFormat="1">
      <c r="B45" s="61">
        <v>35</v>
      </c>
      <c r="C45" s="62"/>
      <c r="D45" s="58"/>
      <c r="E45" s="61"/>
      <c r="F45" s="72"/>
      <c r="G45" s="72"/>
      <c r="H45" s="58"/>
      <c r="I45" s="61"/>
      <c r="J45" s="61"/>
    </row>
    <row r="46" spans="2:10" s="63" customFormat="1">
      <c r="B46" s="61">
        <v>36</v>
      </c>
      <c r="C46" s="62"/>
      <c r="D46" s="58"/>
      <c r="E46" s="61"/>
      <c r="F46" s="72"/>
      <c r="G46" s="72"/>
      <c r="H46" s="58"/>
      <c r="I46" s="61"/>
      <c r="J46" s="61"/>
    </row>
    <row r="47" spans="2:10" s="63" customFormat="1">
      <c r="B47" s="61">
        <v>37</v>
      </c>
      <c r="C47" s="62"/>
      <c r="D47" s="58"/>
      <c r="E47" s="61"/>
      <c r="F47" s="72"/>
      <c r="G47" s="72"/>
      <c r="H47" s="58"/>
      <c r="I47" s="61"/>
      <c r="J47" s="61"/>
    </row>
    <row r="48" spans="2:10" s="63" customFormat="1">
      <c r="B48" s="61">
        <v>38</v>
      </c>
      <c r="C48" s="62"/>
      <c r="D48" s="58"/>
      <c r="E48" s="61"/>
      <c r="F48" s="72"/>
      <c r="G48" s="72"/>
      <c r="H48" s="58"/>
      <c r="I48" s="61"/>
      <c r="J48" s="61"/>
    </row>
    <row r="49" spans="2:10" s="63" customFormat="1">
      <c r="B49" s="61">
        <v>39</v>
      </c>
      <c r="C49" s="62"/>
      <c r="D49" s="58"/>
      <c r="E49" s="61"/>
      <c r="F49" s="72"/>
      <c r="G49" s="72"/>
      <c r="H49" s="58"/>
      <c r="I49" s="61"/>
      <c r="J49" s="61"/>
    </row>
    <row r="50" spans="2:10" s="63" customFormat="1">
      <c r="B50" s="61">
        <v>40</v>
      </c>
      <c r="C50" s="62"/>
      <c r="D50" s="58"/>
      <c r="E50" s="61"/>
      <c r="F50" s="72"/>
      <c r="G50" s="72"/>
      <c r="H50" s="58"/>
      <c r="I50" s="61"/>
      <c r="J50" s="61"/>
    </row>
    <row r="51" spans="2:10" s="63" customFormat="1">
      <c r="B51" s="61">
        <v>41</v>
      </c>
      <c r="C51" s="62"/>
      <c r="D51" s="58"/>
      <c r="E51" s="61"/>
      <c r="F51" s="72"/>
      <c r="G51" s="72"/>
      <c r="H51" s="58"/>
      <c r="I51" s="61"/>
      <c r="J51" s="61"/>
    </row>
    <row r="52" spans="2:10" s="63" customFormat="1">
      <c r="B52" s="61">
        <v>42</v>
      </c>
      <c r="C52" s="62"/>
      <c r="D52" s="58"/>
      <c r="E52" s="61"/>
      <c r="F52" s="72"/>
      <c r="G52" s="72"/>
      <c r="H52" s="58"/>
      <c r="I52" s="61"/>
      <c r="J52" s="61"/>
    </row>
    <row r="53" spans="2:10" s="63" customFormat="1">
      <c r="B53" s="61">
        <v>43</v>
      </c>
      <c r="C53" s="62"/>
      <c r="D53" s="58"/>
      <c r="E53" s="61"/>
      <c r="F53" s="72"/>
      <c r="G53" s="72"/>
      <c r="H53" s="58"/>
      <c r="I53" s="61"/>
      <c r="J53" s="61"/>
    </row>
    <row r="54" spans="2:10" s="63" customFormat="1">
      <c r="B54" s="61">
        <v>44</v>
      </c>
      <c r="C54" s="62"/>
      <c r="D54" s="58"/>
      <c r="E54" s="61"/>
      <c r="F54" s="72"/>
      <c r="G54" s="72"/>
      <c r="H54" s="58"/>
      <c r="I54" s="61"/>
      <c r="J54" s="61"/>
    </row>
    <row r="55" spans="2:10" s="63" customFormat="1">
      <c r="B55" s="61">
        <v>45</v>
      </c>
      <c r="C55" s="62"/>
      <c r="D55" s="58"/>
      <c r="E55" s="61"/>
      <c r="F55" s="72"/>
      <c r="G55" s="72"/>
      <c r="H55" s="58"/>
      <c r="I55" s="61"/>
      <c r="J55" s="61"/>
    </row>
    <row r="56" spans="2:10" s="63" customFormat="1">
      <c r="B56" s="61">
        <v>46</v>
      </c>
      <c r="C56" s="62"/>
      <c r="D56" s="58"/>
      <c r="E56" s="61"/>
      <c r="F56" s="72"/>
      <c r="G56" s="72"/>
      <c r="H56" s="58"/>
      <c r="I56" s="61"/>
      <c r="J56" s="61"/>
    </row>
    <row r="57" spans="2:10" s="63" customFormat="1">
      <c r="B57" s="61">
        <v>47</v>
      </c>
      <c r="C57" s="62"/>
      <c r="D57" s="58"/>
      <c r="E57" s="61"/>
      <c r="F57" s="72"/>
      <c r="G57" s="72"/>
      <c r="H57" s="58"/>
      <c r="I57" s="61"/>
      <c r="J57" s="61"/>
    </row>
    <row r="58" spans="2:10" s="63" customFormat="1">
      <c r="B58" s="61">
        <v>48</v>
      </c>
      <c r="C58" s="62"/>
      <c r="D58" s="58"/>
      <c r="E58" s="61"/>
      <c r="F58" s="72"/>
      <c r="G58" s="72"/>
      <c r="H58" s="58"/>
      <c r="I58" s="61"/>
      <c r="J58" s="61"/>
    </row>
    <row r="59" spans="2:10" s="63" customFormat="1">
      <c r="B59" s="61">
        <v>49</v>
      </c>
      <c r="C59" s="62"/>
      <c r="D59" s="58"/>
      <c r="E59" s="61"/>
      <c r="F59" s="72"/>
      <c r="G59" s="72"/>
      <c r="H59" s="58"/>
      <c r="I59" s="61"/>
      <c r="J59" s="61"/>
    </row>
    <row r="60" spans="2:10" s="63" customFormat="1">
      <c r="B60" s="61">
        <v>50</v>
      </c>
      <c r="C60" s="62"/>
      <c r="D60" s="58"/>
      <c r="E60" s="61"/>
      <c r="F60" s="72"/>
      <c r="G60" s="72"/>
      <c r="H60" s="58"/>
      <c r="I60" s="61"/>
      <c r="J60" s="61"/>
    </row>
    <row r="61" spans="2:10" s="63" customFormat="1">
      <c r="B61" s="61">
        <v>51</v>
      </c>
      <c r="C61" s="62"/>
      <c r="D61" s="58"/>
      <c r="E61" s="61"/>
      <c r="F61" s="72"/>
      <c r="G61" s="72"/>
      <c r="H61" s="58"/>
      <c r="I61" s="61"/>
      <c r="J61" s="61"/>
    </row>
    <row r="62" spans="2:10" s="63" customFormat="1">
      <c r="B62" s="61">
        <v>52</v>
      </c>
      <c r="C62" s="62"/>
      <c r="D62" s="58"/>
      <c r="E62" s="61"/>
      <c r="F62" s="72"/>
      <c r="G62" s="72"/>
      <c r="H62" s="58"/>
      <c r="I62" s="61"/>
      <c r="J62" s="61"/>
    </row>
    <row r="63" spans="2:10" s="63" customFormat="1">
      <c r="B63" s="61">
        <v>53</v>
      </c>
      <c r="C63" s="62"/>
      <c r="D63" s="58"/>
      <c r="E63" s="61"/>
      <c r="F63" s="72"/>
      <c r="G63" s="72"/>
      <c r="H63" s="58"/>
      <c r="I63" s="61"/>
      <c r="J63" s="61"/>
    </row>
    <row r="64" spans="2:10" s="63" customFormat="1">
      <c r="B64" s="61">
        <v>54</v>
      </c>
      <c r="C64" s="62"/>
      <c r="D64" s="58"/>
      <c r="E64" s="61"/>
      <c r="F64" s="72"/>
      <c r="G64" s="72"/>
      <c r="H64" s="58"/>
      <c r="I64" s="61"/>
      <c r="J64" s="61"/>
    </row>
    <row r="65" spans="2:10" s="63" customFormat="1">
      <c r="B65" s="61">
        <v>55</v>
      </c>
      <c r="C65" s="62"/>
      <c r="D65" s="58"/>
      <c r="E65" s="61"/>
      <c r="F65" s="72"/>
      <c r="G65" s="72"/>
      <c r="H65" s="58"/>
      <c r="I65" s="61"/>
      <c r="J65" s="61"/>
    </row>
    <row r="66" spans="2:10" s="63" customFormat="1">
      <c r="B66" s="61">
        <v>56</v>
      </c>
      <c r="C66" s="62"/>
      <c r="D66" s="58"/>
      <c r="E66" s="61"/>
      <c r="F66" s="72"/>
      <c r="G66" s="72"/>
      <c r="H66" s="58"/>
      <c r="I66" s="61"/>
      <c r="J66" s="61"/>
    </row>
    <row r="67" spans="2:10" s="63" customFormat="1">
      <c r="B67" s="61">
        <v>57</v>
      </c>
      <c r="C67" s="62"/>
      <c r="D67" s="58"/>
      <c r="E67" s="61"/>
      <c r="F67" s="72"/>
      <c r="G67" s="72"/>
      <c r="H67" s="58"/>
      <c r="I67" s="61"/>
      <c r="J67" s="61"/>
    </row>
    <row r="68" spans="2:10" s="63" customFormat="1">
      <c r="B68" s="61">
        <v>58</v>
      </c>
      <c r="C68" s="62"/>
      <c r="D68" s="58"/>
      <c r="E68" s="61"/>
      <c r="F68" s="72"/>
      <c r="G68" s="72"/>
      <c r="H68" s="58"/>
      <c r="I68" s="61"/>
      <c r="J68" s="61"/>
    </row>
    <row r="69" spans="2:10" s="63" customFormat="1">
      <c r="B69" s="61">
        <v>59</v>
      </c>
      <c r="C69" s="62"/>
      <c r="D69" s="58"/>
      <c r="E69" s="61"/>
      <c r="F69" s="72"/>
      <c r="G69" s="72"/>
      <c r="H69" s="58"/>
      <c r="I69" s="61"/>
      <c r="J69" s="61"/>
    </row>
    <row r="70" spans="2:10" s="63" customFormat="1">
      <c r="B70" s="61">
        <v>60</v>
      </c>
      <c r="C70" s="62"/>
      <c r="D70" s="58"/>
      <c r="E70" s="61"/>
      <c r="F70" s="72"/>
      <c r="G70" s="72"/>
      <c r="H70" s="58"/>
      <c r="I70" s="61"/>
      <c r="J70" s="61"/>
    </row>
    <row r="71" spans="2:10" s="63" customFormat="1">
      <c r="B71" s="61">
        <v>61</v>
      </c>
      <c r="C71" s="62"/>
      <c r="D71" s="58"/>
      <c r="E71" s="61"/>
      <c r="F71" s="72"/>
      <c r="G71" s="72"/>
      <c r="H71" s="58"/>
      <c r="I71" s="61"/>
      <c r="J71" s="61"/>
    </row>
    <row r="72" spans="2:10" s="63" customFormat="1">
      <c r="B72" s="61">
        <v>62</v>
      </c>
      <c r="C72" s="62"/>
      <c r="D72" s="58"/>
      <c r="E72" s="61"/>
      <c r="F72" s="72"/>
      <c r="G72" s="72"/>
      <c r="H72" s="58"/>
      <c r="I72" s="61"/>
      <c r="J72" s="61"/>
    </row>
    <row r="73" spans="2:10" s="63" customFormat="1">
      <c r="B73" s="61">
        <v>63</v>
      </c>
      <c r="C73" s="62"/>
      <c r="D73" s="58"/>
      <c r="E73" s="61"/>
      <c r="F73" s="72"/>
      <c r="G73" s="72"/>
      <c r="H73" s="58"/>
      <c r="I73" s="61"/>
      <c r="J73" s="61"/>
    </row>
    <row r="74" spans="2:10" s="63" customFormat="1">
      <c r="B74" s="61">
        <v>64</v>
      </c>
      <c r="C74" s="62"/>
      <c r="D74" s="58"/>
      <c r="E74" s="61"/>
      <c r="F74" s="72"/>
      <c r="G74" s="72"/>
      <c r="H74" s="58"/>
      <c r="I74" s="61"/>
      <c r="J74" s="61"/>
    </row>
    <row r="75" spans="2:10" s="63" customFormat="1">
      <c r="B75" s="61">
        <v>65</v>
      </c>
      <c r="C75" s="62"/>
      <c r="D75" s="58"/>
      <c r="E75" s="61"/>
      <c r="F75" s="72"/>
      <c r="G75" s="72"/>
      <c r="H75" s="58"/>
      <c r="I75" s="61"/>
      <c r="J75" s="61"/>
    </row>
    <row r="76" spans="2:10" s="63" customFormat="1">
      <c r="B76" s="61">
        <v>66</v>
      </c>
      <c r="C76" s="62"/>
      <c r="D76" s="58"/>
      <c r="E76" s="61"/>
      <c r="F76" s="72"/>
      <c r="G76" s="72"/>
      <c r="H76" s="58"/>
      <c r="I76" s="61"/>
      <c r="J76" s="61"/>
    </row>
    <row r="77" spans="2:10" s="63" customFormat="1">
      <c r="B77" s="61">
        <v>67</v>
      </c>
      <c r="C77" s="62"/>
      <c r="D77" s="58"/>
      <c r="E77" s="61"/>
      <c r="F77" s="72"/>
      <c r="G77" s="72"/>
      <c r="H77" s="58"/>
      <c r="I77" s="61"/>
      <c r="J77" s="61"/>
    </row>
    <row r="78" spans="2:10" s="63" customFormat="1">
      <c r="B78" s="61">
        <v>68</v>
      </c>
      <c r="C78" s="62"/>
      <c r="D78" s="58"/>
      <c r="E78" s="61"/>
      <c r="F78" s="72"/>
      <c r="G78" s="72"/>
      <c r="H78" s="58"/>
      <c r="I78" s="61"/>
      <c r="J78" s="61"/>
    </row>
    <row r="79" spans="2:10" s="63" customFormat="1">
      <c r="B79" s="61">
        <v>69</v>
      </c>
      <c r="C79" s="62"/>
      <c r="D79" s="58"/>
      <c r="E79" s="61"/>
      <c r="F79" s="72"/>
      <c r="G79" s="72"/>
      <c r="H79" s="58"/>
      <c r="I79" s="61"/>
      <c r="J79" s="61"/>
    </row>
    <row r="80" spans="2:10" s="63" customFormat="1">
      <c r="B80" s="61">
        <v>70</v>
      </c>
      <c r="C80" s="62"/>
      <c r="D80" s="58"/>
      <c r="E80" s="61"/>
      <c r="F80" s="72"/>
      <c r="G80" s="72"/>
      <c r="H80" s="58"/>
      <c r="I80" s="61"/>
      <c r="J80" s="61"/>
    </row>
    <row r="81" spans="2:10" s="63" customFormat="1">
      <c r="B81" s="61">
        <v>71</v>
      </c>
      <c r="C81" s="62"/>
      <c r="D81" s="58"/>
      <c r="E81" s="61"/>
      <c r="F81" s="72"/>
      <c r="G81" s="72"/>
      <c r="H81" s="58"/>
      <c r="I81" s="61"/>
      <c r="J81" s="61"/>
    </row>
    <row r="82" spans="2:10" s="63" customFormat="1">
      <c r="B82" s="61">
        <v>72</v>
      </c>
      <c r="C82" s="62"/>
      <c r="D82" s="58"/>
      <c r="E82" s="61"/>
      <c r="F82" s="72"/>
      <c r="G82" s="72"/>
      <c r="H82" s="58"/>
      <c r="I82" s="61"/>
      <c r="J82" s="61"/>
    </row>
    <row r="83" spans="2:10" s="63" customFormat="1">
      <c r="B83" s="61">
        <v>73</v>
      </c>
      <c r="C83" s="62"/>
      <c r="D83" s="58"/>
      <c r="E83" s="61"/>
      <c r="F83" s="72"/>
      <c r="G83" s="72"/>
      <c r="H83" s="58"/>
      <c r="I83" s="61"/>
      <c r="J83" s="61"/>
    </row>
    <row r="84" spans="2:10" s="63" customFormat="1">
      <c r="B84" s="61">
        <v>74</v>
      </c>
      <c r="C84" s="62"/>
      <c r="D84" s="58"/>
      <c r="E84" s="61"/>
      <c r="F84" s="72"/>
      <c r="G84" s="72"/>
      <c r="H84" s="58"/>
      <c r="I84" s="61"/>
      <c r="J84" s="61"/>
    </row>
    <row r="85" spans="2:10" s="63" customFormat="1">
      <c r="B85" s="61">
        <v>75</v>
      </c>
      <c r="C85" s="62"/>
      <c r="D85" s="58"/>
      <c r="E85" s="61"/>
      <c r="F85" s="72"/>
      <c r="G85" s="72"/>
      <c r="H85" s="58"/>
      <c r="I85" s="61"/>
      <c r="J85" s="61"/>
    </row>
    <row r="86" spans="2:10" s="63" customFormat="1">
      <c r="B86" s="61">
        <v>76</v>
      </c>
      <c r="C86" s="62"/>
      <c r="D86" s="58"/>
      <c r="E86" s="61"/>
      <c r="F86" s="72"/>
      <c r="G86" s="72"/>
      <c r="H86" s="58"/>
      <c r="I86" s="61"/>
      <c r="J86" s="61"/>
    </row>
    <row r="87" spans="2:10" s="63" customFormat="1">
      <c r="B87" s="61">
        <v>77</v>
      </c>
      <c r="C87" s="62"/>
      <c r="D87" s="58"/>
      <c r="E87" s="61"/>
      <c r="F87" s="72"/>
      <c r="G87" s="72"/>
      <c r="H87" s="58"/>
      <c r="I87" s="61"/>
      <c r="J87" s="61"/>
    </row>
    <row r="88" spans="2:10" s="63" customFormat="1">
      <c r="B88" s="61">
        <v>78</v>
      </c>
      <c r="C88" s="62"/>
      <c r="D88" s="58"/>
      <c r="E88" s="61"/>
      <c r="F88" s="72"/>
      <c r="G88" s="72"/>
      <c r="H88" s="58"/>
      <c r="I88" s="61"/>
      <c r="J88" s="61"/>
    </row>
    <row r="89" spans="2:10" s="63" customFormat="1">
      <c r="B89" s="61">
        <v>79</v>
      </c>
      <c r="C89" s="62"/>
      <c r="D89" s="58"/>
      <c r="E89" s="61"/>
      <c r="F89" s="72"/>
      <c r="G89" s="72"/>
      <c r="H89" s="58"/>
      <c r="I89" s="61"/>
      <c r="J89" s="61"/>
    </row>
    <row r="90" spans="2:10" s="63" customFormat="1">
      <c r="B90" s="61">
        <v>80</v>
      </c>
      <c r="C90" s="62"/>
      <c r="D90" s="58"/>
      <c r="E90" s="61"/>
      <c r="F90" s="72"/>
      <c r="G90" s="72"/>
      <c r="H90" s="58"/>
      <c r="I90" s="61"/>
      <c r="J90" s="61"/>
    </row>
    <row r="91" spans="2:10" s="63" customFormat="1">
      <c r="B91" s="61">
        <v>81</v>
      </c>
      <c r="C91" s="62"/>
      <c r="D91" s="58"/>
      <c r="E91" s="61"/>
      <c r="F91" s="72"/>
      <c r="G91" s="72"/>
      <c r="H91" s="58"/>
      <c r="I91" s="61"/>
      <c r="J91" s="61"/>
    </row>
    <row r="92" spans="2:10" s="63" customFormat="1">
      <c r="B92" s="61">
        <v>82</v>
      </c>
      <c r="C92" s="62"/>
      <c r="D92" s="58"/>
      <c r="E92" s="61"/>
      <c r="F92" s="72"/>
      <c r="G92" s="72"/>
      <c r="H92" s="58"/>
      <c r="I92" s="61"/>
      <c r="J92" s="61"/>
    </row>
    <row r="93" spans="2:10" s="63" customFormat="1">
      <c r="B93" s="61">
        <v>83</v>
      </c>
      <c r="C93" s="62"/>
      <c r="D93" s="58"/>
      <c r="E93" s="61"/>
      <c r="F93" s="72"/>
      <c r="G93" s="72"/>
      <c r="H93" s="58"/>
      <c r="I93" s="61"/>
      <c r="J93" s="61"/>
    </row>
    <row r="94" spans="2:10" s="63" customFormat="1">
      <c r="B94" s="61">
        <v>84</v>
      </c>
      <c r="C94" s="62"/>
      <c r="D94" s="58"/>
      <c r="E94" s="61"/>
      <c r="F94" s="72"/>
      <c r="G94" s="72"/>
      <c r="H94" s="58"/>
      <c r="I94" s="61"/>
      <c r="J94" s="61"/>
    </row>
    <row r="95" spans="2:10" s="63" customFormat="1">
      <c r="B95" s="61">
        <v>85</v>
      </c>
      <c r="C95" s="62"/>
      <c r="D95" s="58"/>
      <c r="E95" s="61"/>
      <c r="F95" s="72"/>
      <c r="G95" s="72"/>
      <c r="H95" s="58"/>
      <c r="I95" s="61"/>
      <c r="J95" s="61"/>
    </row>
    <row r="96" spans="2:10" s="63" customFormat="1">
      <c r="B96" s="61">
        <v>86</v>
      </c>
      <c r="C96" s="62"/>
      <c r="D96" s="58"/>
      <c r="E96" s="61"/>
      <c r="F96" s="72"/>
      <c r="G96" s="72"/>
      <c r="H96" s="58"/>
      <c r="I96" s="61"/>
      <c r="J96" s="61"/>
    </row>
    <row r="97" spans="2:10" s="63" customFormat="1">
      <c r="B97" s="61">
        <v>87</v>
      </c>
      <c r="C97" s="62"/>
      <c r="D97" s="58"/>
      <c r="E97" s="61"/>
      <c r="F97" s="72"/>
      <c r="G97" s="72"/>
      <c r="H97" s="58"/>
      <c r="I97" s="61"/>
      <c r="J97" s="61"/>
    </row>
    <row r="98" spans="2:10" s="63" customFormat="1">
      <c r="B98" s="61">
        <v>88</v>
      </c>
      <c r="C98" s="62"/>
      <c r="D98" s="58"/>
      <c r="E98" s="61"/>
      <c r="F98" s="72"/>
      <c r="G98" s="72"/>
      <c r="H98" s="58"/>
      <c r="I98" s="61"/>
      <c r="J98" s="61"/>
    </row>
    <row r="99" spans="2:10" s="63" customFormat="1">
      <c r="B99" s="61">
        <v>89</v>
      </c>
      <c r="C99" s="62"/>
      <c r="D99" s="58"/>
      <c r="E99" s="61"/>
      <c r="F99" s="72"/>
      <c r="G99" s="72"/>
      <c r="H99" s="58"/>
      <c r="I99" s="61"/>
      <c r="J99" s="61"/>
    </row>
    <row r="100" spans="2:10" s="63" customFormat="1">
      <c r="B100" s="61">
        <v>90</v>
      </c>
      <c r="C100" s="62"/>
      <c r="D100" s="58"/>
      <c r="E100" s="61"/>
      <c r="F100" s="72"/>
      <c r="G100" s="72"/>
      <c r="H100" s="58"/>
      <c r="I100" s="61"/>
      <c r="J100" s="61"/>
    </row>
    <row r="101" spans="2:10" s="63" customFormat="1">
      <c r="B101" s="61">
        <v>91</v>
      </c>
      <c r="C101" s="62"/>
      <c r="D101" s="58"/>
      <c r="E101" s="61"/>
      <c r="F101" s="72"/>
      <c r="G101" s="72"/>
      <c r="H101" s="58"/>
      <c r="I101" s="61"/>
      <c r="J101" s="61"/>
    </row>
    <row r="102" spans="2:10" s="63" customFormat="1">
      <c r="B102" s="61">
        <v>92</v>
      </c>
      <c r="C102" s="62"/>
      <c r="D102" s="58"/>
      <c r="E102" s="61"/>
      <c r="F102" s="72"/>
      <c r="G102" s="72"/>
      <c r="H102" s="58"/>
      <c r="I102" s="61"/>
      <c r="J102" s="61"/>
    </row>
    <row r="103" spans="2:10" s="63" customFormat="1">
      <c r="B103" s="61">
        <v>93</v>
      </c>
      <c r="C103" s="62"/>
      <c r="D103" s="58"/>
      <c r="E103" s="61"/>
      <c r="F103" s="72"/>
      <c r="G103" s="72"/>
      <c r="H103" s="58"/>
      <c r="I103" s="61"/>
      <c r="J103" s="61"/>
    </row>
    <row r="104" spans="2:10" s="63" customFormat="1">
      <c r="B104" s="61">
        <v>94</v>
      </c>
      <c r="C104" s="62"/>
      <c r="D104" s="58"/>
      <c r="E104" s="61"/>
      <c r="F104" s="72"/>
      <c r="G104" s="72"/>
      <c r="H104" s="58"/>
      <c r="I104" s="61"/>
      <c r="J104" s="61"/>
    </row>
    <row r="105" spans="2:10" s="63" customFormat="1">
      <c r="B105" s="61">
        <v>95</v>
      </c>
      <c r="C105" s="62"/>
      <c r="D105" s="58"/>
      <c r="E105" s="61"/>
      <c r="F105" s="72"/>
      <c r="G105" s="72"/>
      <c r="H105" s="58"/>
      <c r="I105" s="61"/>
      <c r="J105" s="61"/>
    </row>
    <row r="106" spans="2:10" s="63" customFormat="1">
      <c r="B106" s="61">
        <v>96</v>
      </c>
      <c r="C106" s="62"/>
      <c r="D106" s="58"/>
      <c r="E106" s="61"/>
      <c r="F106" s="72"/>
      <c r="G106" s="72"/>
      <c r="H106" s="58"/>
      <c r="I106" s="61"/>
      <c r="J106" s="61"/>
    </row>
    <row r="107" spans="2:10" s="63" customFormat="1">
      <c r="B107" s="61">
        <v>97</v>
      </c>
      <c r="C107" s="62"/>
      <c r="D107" s="58"/>
      <c r="E107" s="61"/>
      <c r="F107" s="72"/>
      <c r="G107" s="72"/>
      <c r="H107" s="58"/>
      <c r="I107" s="61"/>
      <c r="J107" s="61"/>
    </row>
    <row r="108" spans="2:10" s="63" customFormat="1">
      <c r="B108" s="61">
        <v>98</v>
      </c>
      <c r="C108" s="62"/>
      <c r="D108" s="58"/>
      <c r="E108" s="61"/>
      <c r="F108" s="72"/>
      <c r="G108" s="72"/>
      <c r="H108" s="58"/>
      <c r="I108" s="61"/>
      <c r="J108" s="61"/>
    </row>
    <row r="109" spans="2:10" s="63" customFormat="1">
      <c r="B109" s="61">
        <v>99</v>
      </c>
      <c r="C109" s="62"/>
      <c r="D109" s="58"/>
      <c r="E109" s="61"/>
      <c r="F109" s="72"/>
      <c r="G109" s="72"/>
      <c r="H109" s="58"/>
      <c r="I109" s="61"/>
      <c r="J109" s="61"/>
    </row>
    <row r="110" spans="2:10" s="63" customFormat="1">
      <c r="B110" s="61">
        <v>100</v>
      </c>
      <c r="C110" s="62"/>
      <c r="D110" s="58"/>
      <c r="E110" s="61"/>
      <c r="F110" s="72"/>
      <c r="G110" s="72"/>
      <c r="H110" s="58"/>
      <c r="I110" s="61"/>
      <c r="J110" s="61"/>
    </row>
    <row r="111" spans="2:10" s="63" customFormat="1">
      <c r="B111" s="61">
        <v>101</v>
      </c>
      <c r="C111" s="62"/>
      <c r="D111" s="58"/>
      <c r="E111" s="61"/>
      <c r="F111" s="72"/>
      <c r="G111" s="72"/>
      <c r="H111" s="58"/>
      <c r="I111" s="61"/>
      <c r="J111" s="61"/>
    </row>
    <row r="112" spans="2:10" s="63" customFormat="1">
      <c r="B112" s="61">
        <v>102</v>
      </c>
      <c r="C112" s="62"/>
      <c r="D112" s="58"/>
      <c r="E112" s="61"/>
      <c r="F112" s="72"/>
      <c r="G112" s="72"/>
      <c r="H112" s="58"/>
      <c r="I112" s="61"/>
      <c r="J112" s="61"/>
    </row>
    <row r="113" spans="2:10" s="63" customFormat="1">
      <c r="B113" s="61">
        <v>103</v>
      </c>
      <c r="C113" s="62"/>
      <c r="D113" s="58"/>
      <c r="E113" s="61"/>
      <c r="F113" s="72"/>
      <c r="G113" s="72"/>
      <c r="H113" s="58"/>
      <c r="I113" s="61"/>
      <c r="J113" s="61"/>
    </row>
    <row r="114" spans="2:10" s="63" customFormat="1">
      <c r="B114" s="61">
        <v>104</v>
      </c>
      <c r="C114" s="62"/>
      <c r="D114" s="58"/>
      <c r="E114" s="61"/>
      <c r="F114" s="72"/>
      <c r="G114" s="72"/>
      <c r="H114" s="58"/>
      <c r="I114" s="61"/>
      <c r="J114" s="61"/>
    </row>
    <row r="115" spans="2:10" s="63" customFormat="1">
      <c r="B115" s="61">
        <v>105</v>
      </c>
      <c r="C115" s="62"/>
      <c r="D115" s="58"/>
      <c r="E115" s="61"/>
      <c r="F115" s="72"/>
      <c r="G115" s="72"/>
      <c r="H115" s="58"/>
      <c r="I115" s="61"/>
      <c r="J115" s="61"/>
    </row>
    <row r="116" spans="2:10" s="63" customFormat="1">
      <c r="B116" s="61">
        <v>106</v>
      </c>
      <c r="C116" s="62"/>
      <c r="D116" s="58"/>
      <c r="E116" s="61"/>
      <c r="F116" s="72"/>
      <c r="G116" s="72"/>
      <c r="H116" s="58"/>
      <c r="I116" s="61"/>
      <c r="J116" s="61"/>
    </row>
    <row r="117" spans="2:10" s="63" customFormat="1">
      <c r="B117" s="61">
        <v>107</v>
      </c>
      <c r="C117" s="62"/>
      <c r="D117" s="58"/>
      <c r="E117" s="61"/>
      <c r="F117" s="72"/>
      <c r="G117" s="72"/>
      <c r="H117" s="58"/>
      <c r="I117" s="61"/>
      <c r="J117" s="61"/>
    </row>
    <row r="118" spans="2:10" s="63" customFormat="1">
      <c r="B118" s="61">
        <v>108</v>
      </c>
      <c r="C118" s="62"/>
      <c r="D118" s="58"/>
      <c r="E118" s="61"/>
      <c r="F118" s="72"/>
      <c r="G118" s="72"/>
      <c r="H118" s="58"/>
      <c r="I118" s="61"/>
      <c r="J118" s="61"/>
    </row>
    <row r="119" spans="2:10" s="63" customFormat="1">
      <c r="B119" s="61">
        <v>109</v>
      </c>
      <c r="C119" s="62"/>
      <c r="D119" s="58"/>
      <c r="E119" s="61"/>
      <c r="F119" s="72"/>
      <c r="G119" s="72"/>
      <c r="H119" s="58"/>
      <c r="I119" s="61"/>
      <c r="J119" s="61"/>
    </row>
    <row r="120" spans="2:10" s="63" customFormat="1">
      <c r="B120" s="61">
        <v>110</v>
      </c>
      <c r="C120" s="62"/>
      <c r="D120" s="58"/>
      <c r="E120" s="61"/>
      <c r="F120" s="72"/>
      <c r="G120" s="72"/>
      <c r="H120" s="58"/>
      <c r="I120" s="61"/>
      <c r="J120" s="61"/>
    </row>
    <row r="121" spans="2:10" s="63" customFormat="1">
      <c r="B121" s="61">
        <v>111</v>
      </c>
      <c r="C121" s="62"/>
      <c r="D121" s="58"/>
      <c r="E121" s="61"/>
      <c r="F121" s="72"/>
      <c r="G121" s="72"/>
      <c r="H121" s="58"/>
      <c r="I121" s="61"/>
      <c r="J121" s="61"/>
    </row>
    <row r="122" spans="2:10" s="63" customFormat="1">
      <c r="B122" s="61">
        <v>112</v>
      </c>
      <c r="C122" s="62"/>
      <c r="D122" s="58"/>
      <c r="E122" s="61"/>
      <c r="F122" s="72"/>
      <c r="G122" s="72"/>
      <c r="H122" s="58"/>
      <c r="I122" s="61"/>
      <c r="J122" s="61"/>
    </row>
    <row r="123" spans="2:10" s="63" customFormat="1">
      <c r="B123" s="61">
        <v>113</v>
      </c>
      <c r="C123" s="62"/>
      <c r="D123" s="58"/>
      <c r="E123" s="61"/>
      <c r="F123" s="72"/>
      <c r="G123" s="72"/>
      <c r="H123" s="58"/>
      <c r="I123" s="61"/>
      <c r="J123" s="61"/>
    </row>
    <row r="124" spans="2:10" s="63" customFormat="1">
      <c r="B124" s="61">
        <v>114</v>
      </c>
      <c r="C124" s="62"/>
      <c r="D124" s="58"/>
      <c r="E124" s="61"/>
      <c r="F124" s="72"/>
      <c r="G124" s="72"/>
      <c r="H124" s="58"/>
      <c r="I124" s="61"/>
      <c r="J124" s="61"/>
    </row>
    <row r="125" spans="2:10" s="63" customFormat="1">
      <c r="B125" s="61">
        <v>115</v>
      </c>
      <c r="C125" s="62"/>
      <c r="D125" s="58"/>
      <c r="E125" s="61"/>
      <c r="F125" s="72"/>
      <c r="G125" s="72"/>
      <c r="H125" s="58"/>
      <c r="I125" s="61"/>
      <c r="J125" s="61"/>
    </row>
    <row r="126" spans="2:10" s="63" customFormat="1">
      <c r="B126" s="61">
        <v>116</v>
      </c>
      <c r="C126" s="62"/>
      <c r="D126" s="58"/>
      <c r="E126" s="61"/>
      <c r="F126" s="72"/>
      <c r="G126" s="72"/>
      <c r="H126" s="58"/>
      <c r="I126" s="61"/>
      <c r="J126" s="61"/>
    </row>
    <row r="127" spans="2:10" s="63" customFormat="1">
      <c r="B127" s="61">
        <v>117</v>
      </c>
      <c r="C127" s="62"/>
      <c r="D127" s="58"/>
      <c r="E127" s="61"/>
      <c r="F127" s="72"/>
      <c r="G127" s="72"/>
      <c r="H127" s="58"/>
      <c r="I127" s="61"/>
      <c r="J127" s="61"/>
    </row>
    <row r="128" spans="2:10" s="63" customFormat="1">
      <c r="B128" s="61">
        <v>118</v>
      </c>
      <c r="C128" s="62"/>
      <c r="D128" s="58"/>
      <c r="E128" s="61"/>
      <c r="F128" s="72"/>
      <c r="G128" s="72"/>
      <c r="H128" s="58"/>
      <c r="I128" s="61"/>
      <c r="J128" s="61"/>
    </row>
    <row r="129" spans="2:10" s="63" customFormat="1">
      <c r="B129" s="61">
        <v>119</v>
      </c>
      <c r="C129" s="62"/>
      <c r="D129" s="58"/>
      <c r="E129" s="61"/>
      <c r="F129" s="72"/>
      <c r="G129" s="72"/>
      <c r="H129" s="58"/>
      <c r="I129" s="61"/>
      <c r="J129" s="61"/>
    </row>
    <row r="130" spans="2:10" s="63" customFormat="1">
      <c r="B130" s="61">
        <v>120</v>
      </c>
      <c r="C130" s="62"/>
      <c r="D130" s="58"/>
      <c r="E130" s="61"/>
      <c r="F130" s="72"/>
      <c r="G130" s="72"/>
      <c r="H130" s="58"/>
      <c r="I130" s="61"/>
      <c r="J130" s="61"/>
    </row>
    <row r="131" spans="2:10" s="63" customFormat="1">
      <c r="B131" s="61">
        <v>121</v>
      </c>
      <c r="C131" s="62"/>
      <c r="D131" s="58"/>
      <c r="E131" s="61"/>
      <c r="F131" s="72"/>
      <c r="G131" s="72"/>
      <c r="H131" s="58"/>
      <c r="I131" s="61"/>
      <c r="J131" s="61"/>
    </row>
    <row r="132" spans="2:10" s="63" customFormat="1">
      <c r="B132" s="61">
        <v>122</v>
      </c>
      <c r="C132" s="62"/>
      <c r="D132" s="58"/>
      <c r="E132" s="61"/>
      <c r="F132" s="72"/>
      <c r="G132" s="72"/>
      <c r="H132" s="58"/>
      <c r="I132" s="61"/>
      <c r="J132" s="61"/>
    </row>
    <row r="133" spans="2:10" s="63" customFormat="1">
      <c r="B133" s="61">
        <v>123</v>
      </c>
      <c r="C133" s="62"/>
      <c r="D133" s="58"/>
      <c r="E133" s="61"/>
      <c r="F133" s="72"/>
      <c r="G133" s="72"/>
      <c r="H133" s="58"/>
      <c r="I133" s="61"/>
      <c r="J133" s="61"/>
    </row>
    <row r="134" spans="2:10" s="63" customFormat="1">
      <c r="B134" s="61">
        <v>124</v>
      </c>
      <c r="C134" s="62"/>
      <c r="D134" s="58"/>
      <c r="E134" s="61"/>
      <c r="F134" s="72"/>
      <c r="G134" s="72"/>
      <c r="H134" s="58"/>
      <c r="I134" s="61"/>
      <c r="J134" s="61"/>
    </row>
    <row r="135" spans="2:10" s="63" customFormat="1">
      <c r="B135" s="61">
        <v>125</v>
      </c>
      <c r="C135" s="62"/>
      <c r="D135" s="58"/>
      <c r="E135" s="61"/>
      <c r="F135" s="72"/>
      <c r="G135" s="72"/>
      <c r="H135" s="58"/>
      <c r="I135" s="61"/>
      <c r="J135" s="61"/>
    </row>
    <row r="136" spans="2:10" s="63" customFormat="1">
      <c r="B136" s="61">
        <v>126</v>
      </c>
      <c r="C136" s="62"/>
      <c r="D136" s="58"/>
      <c r="E136" s="61"/>
      <c r="F136" s="72"/>
      <c r="G136" s="72"/>
      <c r="H136" s="58"/>
      <c r="I136" s="61"/>
      <c r="J136" s="61"/>
    </row>
    <row r="137" spans="2:10" s="63" customFormat="1">
      <c r="B137" s="61">
        <v>127</v>
      </c>
      <c r="C137" s="62"/>
      <c r="D137" s="58"/>
      <c r="E137" s="61"/>
      <c r="F137" s="72"/>
      <c r="G137" s="72"/>
      <c r="H137" s="58"/>
      <c r="I137" s="61"/>
      <c r="J137" s="61"/>
    </row>
    <row r="138" spans="2:10" s="63" customFormat="1">
      <c r="B138" s="61">
        <v>128</v>
      </c>
      <c r="C138" s="62"/>
      <c r="D138" s="58"/>
      <c r="E138" s="61"/>
      <c r="F138" s="72"/>
      <c r="G138" s="72"/>
      <c r="H138" s="58"/>
      <c r="I138" s="61"/>
      <c r="J138" s="61"/>
    </row>
    <row r="139" spans="2:10" s="63" customFormat="1">
      <c r="B139" s="61">
        <v>129</v>
      </c>
      <c r="C139" s="62"/>
      <c r="D139" s="58"/>
      <c r="E139" s="61"/>
      <c r="F139" s="72"/>
      <c r="G139" s="72"/>
      <c r="H139" s="58"/>
      <c r="I139" s="61"/>
      <c r="J139" s="61"/>
    </row>
    <row r="140" spans="2:10" s="63" customFormat="1">
      <c r="B140" s="61">
        <v>130</v>
      </c>
      <c r="C140" s="62"/>
      <c r="D140" s="58"/>
      <c r="E140" s="61"/>
      <c r="F140" s="72"/>
      <c r="G140" s="72"/>
      <c r="H140" s="58"/>
      <c r="I140" s="61"/>
      <c r="J140" s="61"/>
    </row>
    <row r="141" spans="2:10" s="63" customFormat="1">
      <c r="B141" s="61">
        <v>131</v>
      </c>
      <c r="C141" s="62"/>
      <c r="D141" s="58"/>
      <c r="E141" s="61"/>
      <c r="F141" s="72"/>
      <c r="G141" s="72"/>
      <c r="H141" s="58"/>
      <c r="I141" s="61"/>
      <c r="J141" s="61"/>
    </row>
    <row r="142" spans="2:10" s="63" customFormat="1">
      <c r="B142" s="61">
        <v>132</v>
      </c>
      <c r="C142" s="62"/>
      <c r="D142" s="58"/>
      <c r="E142" s="61"/>
      <c r="F142" s="72"/>
      <c r="G142" s="72"/>
      <c r="H142" s="58"/>
      <c r="I142" s="61"/>
      <c r="J142" s="61"/>
    </row>
    <row r="143" spans="2:10" s="63" customFormat="1">
      <c r="B143" s="61">
        <v>133</v>
      </c>
      <c r="C143" s="62"/>
      <c r="D143" s="58"/>
      <c r="E143" s="61"/>
      <c r="F143" s="72"/>
      <c r="G143" s="72"/>
      <c r="H143" s="58"/>
      <c r="I143" s="61"/>
      <c r="J143" s="61"/>
    </row>
    <row r="144" spans="2:10" s="63" customFormat="1">
      <c r="B144" s="61">
        <v>134</v>
      </c>
      <c r="C144" s="62"/>
      <c r="D144" s="58"/>
      <c r="E144" s="61"/>
      <c r="F144" s="72"/>
      <c r="G144" s="72"/>
      <c r="H144" s="58"/>
      <c r="I144" s="61"/>
      <c r="J144" s="61"/>
    </row>
    <row r="145" spans="2:10" s="63" customFormat="1">
      <c r="B145" s="61">
        <v>135</v>
      </c>
      <c r="C145" s="62"/>
      <c r="D145" s="58"/>
      <c r="E145" s="61"/>
      <c r="F145" s="72"/>
      <c r="G145" s="72"/>
      <c r="H145" s="58"/>
      <c r="I145" s="61"/>
      <c r="J145" s="61"/>
    </row>
    <row r="146" spans="2:10" s="63" customFormat="1">
      <c r="B146" s="61">
        <v>136</v>
      </c>
      <c r="C146" s="62"/>
      <c r="D146" s="58"/>
      <c r="E146" s="61"/>
      <c r="F146" s="72"/>
      <c r="G146" s="72"/>
      <c r="H146" s="58"/>
      <c r="I146" s="61"/>
      <c r="J146" s="61"/>
    </row>
    <row r="147" spans="2:10" s="63" customFormat="1">
      <c r="B147" s="61">
        <v>137</v>
      </c>
      <c r="C147" s="62"/>
      <c r="D147" s="58"/>
      <c r="E147" s="61"/>
      <c r="F147" s="72"/>
      <c r="G147" s="72"/>
      <c r="H147" s="58"/>
      <c r="I147" s="61"/>
      <c r="J147" s="61"/>
    </row>
    <row r="148" spans="2:10" s="63" customFormat="1">
      <c r="B148" s="61">
        <v>138</v>
      </c>
      <c r="C148" s="62"/>
      <c r="D148" s="58"/>
      <c r="E148" s="61"/>
      <c r="F148" s="72"/>
      <c r="G148" s="72"/>
      <c r="H148" s="58"/>
      <c r="I148" s="61"/>
      <c r="J148" s="61"/>
    </row>
    <row r="149" spans="2:10" s="63" customFormat="1">
      <c r="B149" s="61">
        <v>139</v>
      </c>
      <c r="C149" s="62"/>
      <c r="D149" s="58"/>
      <c r="E149" s="61"/>
      <c r="F149" s="72"/>
      <c r="G149" s="72"/>
      <c r="H149" s="58"/>
      <c r="I149" s="61"/>
      <c r="J149" s="61"/>
    </row>
    <row r="150" spans="2:10" s="63" customFormat="1">
      <c r="B150" s="61">
        <v>140</v>
      </c>
      <c r="C150" s="62"/>
      <c r="D150" s="58"/>
      <c r="E150" s="61"/>
      <c r="F150" s="72"/>
      <c r="G150" s="72"/>
      <c r="H150" s="58"/>
      <c r="I150" s="61"/>
      <c r="J150" s="61"/>
    </row>
    <row r="151" spans="2:10" s="63" customFormat="1">
      <c r="B151" s="61">
        <v>141</v>
      </c>
      <c r="C151" s="62"/>
      <c r="D151" s="58"/>
      <c r="E151" s="61"/>
      <c r="F151" s="72"/>
      <c r="G151" s="72"/>
      <c r="H151" s="58"/>
      <c r="I151" s="61"/>
      <c r="J151" s="61"/>
    </row>
    <row r="152" spans="2:10" s="63" customFormat="1">
      <c r="B152" s="61">
        <v>142</v>
      </c>
      <c r="C152" s="62"/>
      <c r="D152" s="58"/>
      <c r="E152" s="61"/>
      <c r="F152" s="72"/>
      <c r="G152" s="72"/>
      <c r="H152" s="58"/>
      <c r="I152" s="61"/>
      <c r="J152" s="61"/>
    </row>
    <row r="153" spans="2:10" s="63" customFormat="1">
      <c r="B153" s="61">
        <v>143</v>
      </c>
      <c r="C153" s="62"/>
      <c r="D153" s="58"/>
      <c r="E153" s="61"/>
      <c r="F153" s="72"/>
      <c r="G153" s="72"/>
      <c r="H153" s="58"/>
      <c r="I153" s="61"/>
      <c r="J153" s="61"/>
    </row>
    <row r="154" spans="2:10" s="63" customFormat="1">
      <c r="B154" s="61">
        <v>144</v>
      </c>
      <c r="C154" s="62"/>
      <c r="D154" s="58"/>
      <c r="E154" s="61"/>
      <c r="F154" s="72"/>
      <c r="G154" s="72"/>
      <c r="H154" s="58"/>
      <c r="I154" s="61"/>
      <c r="J154" s="61"/>
    </row>
    <row r="155" spans="2:10" s="63" customFormat="1">
      <c r="B155" s="61">
        <v>145</v>
      </c>
      <c r="C155" s="62"/>
      <c r="D155" s="58"/>
      <c r="E155" s="61"/>
      <c r="F155" s="72"/>
      <c r="G155" s="72"/>
      <c r="H155" s="58"/>
      <c r="I155" s="61"/>
      <c r="J155" s="61"/>
    </row>
    <row r="156" spans="2:10" s="63" customFormat="1">
      <c r="B156" s="61">
        <v>146</v>
      </c>
      <c r="C156" s="62"/>
      <c r="D156" s="58"/>
      <c r="E156" s="61"/>
      <c r="F156" s="72"/>
      <c r="G156" s="72"/>
      <c r="H156" s="58"/>
      <c r="I156" s="61"/>
      <c r="J156" s="61"/>
    </row>
    <row r="157" spans="2:10" s="63" customFormat="1">
      <c r="B157" s="61">
        <v>147</v>
      </c>
      <c r="C157" s="62"/>
      <c r="D157" s="58"/>
      <c r="E157" s="61"/>
      <c r="F157" s="72"/>
      <c r="G157" s="72"/>
      <c r="H157" s="58"/>
      <c r="I157" s="61"/>
      <c r="J157" s="61"/>
    </row>
    <row r="158" spans="2:10" s="63" customFormat="1">
      <c r="B158" s="61">
        <v>148</v>
      </c>
      <c r="C158" s="62"/>
      <c r="D158" s="58"/>
      <c r="E158" s="61"/>
      <c r="F158" s="72"/>
      <c r="G158" s="72"/>
      <c r="H158" s="58"/>
      <c r="I158" s="61"/>
      <c r="J158" s="61"/>
    </row>
    <row r="159" spans="2:10" s="63" customFormat="1">
      <c r="B159" s="61">
        <v>149</v>
      </c>
      <c r="C159" s="62"/>
      <c r="D159" s="58"/>
      <c r="E159" s="61"/>
      <c r="F159" s="72"/>
      <c r="G159" s="72"/>
      <c r="H159" s="58"/>
      <c r="I159" s="61"/>
      <c r="J159" s="61"/>
    </row>
    <row r="160" spans="2:10" s="63" customFormat="1">
      <c r="B160" s="61">
        <v>150</v>
      </c>
      <c r="C160" s="62"/>
      <c r="D160" s="58"/>
      <c r="E160" s="61"/>
      <c r="F160" s="72"/>
      <c r="G160" s="72"/>
      <c r="H160" s="58"/>
      <c r="I160" s="61"/>
      <c r="J160" s="61"/>
    </row>
    <row r="161" spans="2:10" s="63" customFormat="1">
      <c r="B161" s="61">
        <v>151</v>
      </c>
      <c r="C161" s="62"/>
      <c r="D161" s="58"/>
      <c r="E161" s="61"/>
      <c r="F161" s="72"/>
      <c r="G161" s="72"/>
      <c r="H161" s="58"/>
      <c r="I161" s="61"/>
      <c r="J161" s="61"/>
    </row>
    <row r="162" spans="2:10" s="63" customFormat="1">
      <c r="B162" s="61">
        <v>152</v>
      </c>
      <c r="C162" s="62"/>
      <c r="D162" s="58"/>
      <c r="E162" s="61"/>
      <c r="F162" s="72"/>
      <c r="G162" s="72"/>
      <c r="H162" s="58"/>
      <c r="I162" s="61"/>
      <c r="J162" s="61"/>
    </row>
    <row r="163" spans="2:10" s="63" customFormat="1">
      <c r="B163" s="61">
        <v>153</v>
      </c>
      <c r="C163" s="62"/>
      <c r="D163" s="58"/>
      <c r="E163" s="61"/>
      <c r="F163" s="72"/>
      <c r="G163" s="72"/>
      <c r="H163" s="58"/>
      <c r="I163" s="61"/>
      <c r="J163" s="61"/>
    </row>
    <row r="164" spans="2:10" s="63" customFormat="1">
      <c r="B164" s="61">
        <v>154</v>
      </c>
      <c r="C164" s="62"/>
      <c r="D164" s="58"/>
      <c r="E164" s="61"/>
      <c r="F164" s="72"/>
      <c r="G164" s="72"/>
      <c r="H164" s="58"/>
      <c r="I164" s="61"/>
      <c r="J164" s="61"/>
    </row>
    <row r="165" spans="2:10" s="63" customFormat="1">
      <c r="B165" s="61">
        <v>155</v>
      </c>
      <c r="C165" s="62"/>
      <c r="D165" s="58"/>
      <c r="E165" s="61"/>
      <c r="F165" s="72"/>
      <c r="G165" s="72"/>
      <c r="H165" s="58"/>
      <c r="I165" s="61"/>
      <c r="J165" s="61"/>
    </row>
    <row r="166" spans="2:10" s="63" customFormat="1">
      <c r="B166" s="61">
        <v>156</v>
      </c>
      <c r="C166" s="62"/>
      <c r="D166" s="58"/>
      <c r="E166" s="61"/>
      <c r="F166" s="72"/>
      <c r="G166" s="72"/>
      <c r="H166" s="58"/>
      <c r="I166" s="61"/>
      <c r="J166" s="61"/>
    </row>
    <row r="167" spans="2:10" s="63" customFormat="1">
      <c r="B167" s="61">
        <v>157</v>
      </c>
      <c r="C167" s="62"/>
      <c r="D167" s="58"/>
      <c r="E167" s="61"/>
      <c r="F167" s="72"/>
      <c r="G167" s="72"/>
      <c r="H167" s="58"/>
      <c r="I167" s="61"/>
      <c r="J167" s="61"/>
    </row>
    <row r="168" spans="2:10" s="63" customFormat="1">
      <c r="B168" s="61">
        <v>158</v>
      </c>
      <c r="C168" s="62"/>
      <c r="D168" s="58"/>
      <c r="E168" s="61"/>
      <c r="F168" s="72"/>
      <c r="G168" s="72"/>
      <c r="H168" s="58"/>
      <c r="I168" s="61"/>
      <c r="J168" s="61"/>
    </row>
    <row r="169" spans="2:10" s="63" customFormat="1">
      <c r="B169" s="61">
        <v>159</v>
      </c>
      <c r="C169" s="62"/>
      <c r="D169" s="58"/>
      <c r="E169" s="61"/>
      <c r="F169" s="72"/>
      <c r="G169" s="72"/>
      <c r="H169" s="58"/>
      <c r="I169" s="61"/>
      <c r="J169" s="61"/>
    </row>
    <row r="170" spans="2:10" s="63" customFormat="1">
      <c r="B170" s="61">
        <v>160</v>
      </c>
      <c r="C170" s="62"/>
      <c r="D170" s="58"/>
      <c r="E170" s="61"/>
      <c r="F170" s="72"/>
      <c r="G170" s="72"/>
      <c r="H170" s="58"/>
      <c r="I170" s="61"/>
      <c r="J170" s="61"/>
    </row>
    <row r="171" spans="2:10" s="63" customFormat="1">
      <c r="B171" s="61">
        <v>161</v>
      </c>
      <c r="C171" s="62"/>
      <c r="D171" s="58"/>
      <c r="E171" s="61"/>
      <c r="F171" s="72"/>
      <c r="G171" s="72"/>
      <c r="H171" s="58"/>
      <c r="I171" s="61"/>
      <c r="J171" s="61"/>
    </row>
    <row r="172" spans="2:10" s="63" customFormat="1">
      <c r="B172" s="61">
        <v>162</v>
      </c>
      <c r="C172" s="62"/>
      <c r="D172" s="58"/>
      <c r="E172" s="61"/>
      <c r="F172" s="72"/>
      <c r="G172" s="72"/>
      <c r="H172" s="58"/>
      <c r="I172" s="61"/>
      <c r="J172" s="61"/>
    </row>
    <row r="173" spans="2:10" s="63" customFormat="1">
      <c r="B173" s="61">
        <v>163</v>
      </c>
      <c r="C173" s="62"/>
      <c r="D173" s="58"/>
      <c r="E173" s="61"/>
      <c r="F173" s="72"/>
      <c r="G173" s="72"/>
      <c r="H173" s="58"/>
      <c r="I173" s="61"/>
      <c r="J173" s="61"/>
    </row>
    <row r="174" spans="2:10" s="63" customFormat="1">
      <c r="B174" s="61">
        <v>164</v>
      </c>
      <c r="C174" s="62"/>
      <c r="D174" s="58"/>
      <c r="E174" s="61"/>
      <c r="F174" s="72"/>
      <c r="G174" s="72"/>
      <c r="H174" s="58"/>
      <c r="I174" s="61"/>
      <c r="J174" s="61"/>
    </row>
    <row r="175" spans="2:10" s="63" customFormat="1">
      <c r="B175" s="61">
        <v>165</v>
      </c>
      <c r="C175" s="62"/>
      <c r="D175" s="58"/>
      <c r="E175" s="61"/>
      <c r="F175" s="72"/>
      <c r="G175" s="72"/>
      <c r="H175" s="58"/>
      <c r="I175" s="61"/>
      <c r="J175" s="61"/>
    </row>
    <row r="176" spans="2:10" s="63" customFormat="1">
      <c r="B176" s="61">
        <v>166</v>
      </c>
      <c r="C176" s="62"/>
      <c r="D176" s="58"/>
      <c r="E176" s="61"/>
      <c r="F176" s="72"/>
      <c r="G176" s="72"/>
      <c r="H176" s="58"/>
      <c r="I176" s="61"/>
      <c r="J176" s="61"/>
    </row>
    <row r="177" spans="2:10" s="63" customFormat="1">
      <c r="B177" s="61">
        <v>167</v>
      </c>
      <c r="C177" s="62"/>
      <c r="D177" s="58"/>
      <c r="E177" s="61"/>
      <c r="F177" s="72"/>
      <c r="G177" s="72"/>
      <c r="H177" s="58"/>
      <c r="I177" s="61"/>
      <c r="J177" s="61"/>
    </row>
    <row r="178" spans="2:10" s="63" customFormat="1">
      <c r="B178" s="61">
        <v>168</v>
      </c>
      <c r="C178" s="62"/>
      <c r="D178" s="58"/>
      <c r="E178" s="61"/>
      <c r="F178" s="72"/>
      <c r="G178" s="72"/>
      <c r="H178" s="58"/>
      <c r="I178" s="61"/>
      <c r="J178" s="61"/>
    </row>
    <row r="179" spans="2:10" s="63" customFormat="1">
      <c r="B179" s="61">
        <v>169</v>
      </c>
      <c r="C179" s="62"/>
      <c r="D179" s="58"/>
      <c r="E179" s="61"/>
      <c r="F179" s="72"/>
      <c r="G179" s="72"/>
      <c r="H179" s="58"/>
      <c r="I179" s="61"/>
      <c r="J179" s="61"/>
    </row>
    <row r="180" spans="2:10" s="63" customFormat="1">
      <c r="B180" s="61">
        <v>170</v>
      </c>
      <c r="C180" s="62"/>
      <c r="D180" s="58"/>
      <c r="E180" s="61"/>
      <c r="F180" s="72"/>
      <c r="G180" s="72"/>
      <c r="H180" s="58"/>
      <c r="I180" s="61"/>
      <c r="J180" s="61"/>
    </row>
    <row r="181" spans="2:10" s="63" customFormat="1">
      <c r="B181" s="61">
        <v>171</v>
      </c>
      <c r="C181" s="62"/>
      <c r="D181" s="58"/>
      <c r="E181" s="61"/>
      <c r="F181" s="72"/>
      <c r="G181" s="72"/>
      <c r="H181" s="58"/>
      <c r="I181" s="61"/>
      <c r="J181" s="61"/>
    </row>
    <row r="182" spans="2:10" s="63" customFormat="1">
      <c r="B182" s="61">
        <v>172</v>
      </c>
      <c r="C182" s="62"/>
      <c r="D182" s="58"/>
      <c r="E182" s="61"/>
      <c r="F182" s="72"/>
      <c r="G182" s="72"/>
      <c r="H182" s="58"/>
      <c r="I182" s="61"/>
      <c r="J182" s="61"/>
    </row>
    <row r="183" spans="2:10" s="63" customFormat="1">
      <c r="B183" s="61">
        <v>173</v>
      </c>
      <c r="C183" s="62"/>
      <c r="D183" s="58"/>
      <c r="E183" s="61"/>
      <c r="F183" s="72"/>
      <c r="G183" s="72"/>
      <c r="H183" s="58"/>
      <c r="I183" s="61"/>
      <c r="J183" s="61"/>
    </row>
    <row r="184" spans="2:10" s="63" customFormat="1">
      <c r="B184" s="61">
        <v>174</v>
      </c>
      <c r="C184" s="62"/>
      <c r="D184" s="58"/>
      <c r="E184" s="61"/>
      <c r="F184" s="72"/>
      <c r="G184" s="72"/>
      <c r="H184" s="58"/>
      <c r="I184" s="61"/>
      <c r="J184" s="61"/>
    </row>
    <row r="185" spans="2:10" s="63" customFormat="1">
      <c r="B185" s="61">
        <v>175</v>
      </c>
      <c r="C185" s="62"/>
      <c r="D185" s="58"/>
      <c r="E185" s="61"/>
      <c r="F185" s="72"/>
      <c r="G185" s="72"/>
      <c r="H185" s="58"/>
      <c r="I185" s="61"/>
      <c r="J185" s="61"/>
    </row>
    <row r="186" spans="2:10" s="63" customFormat="1">
      <c r="B186" s="61">
        <v>176</v>
      </c>
      <c r="C186" s="62"/>
      <c r="D186" s="58"/>
      <c r="E186" s="61"/>
      <c r="F186" s="72"/>
      <c r="G186" s="72"/>
      <c r="H186" s="58"/>
      <c r="I186" s="61"/>
      <c r="J186" s="61"/>
    </row>
    <row r="187" spans="2:10" s="63" customFormat="1">
      <c r="B187" s="61">
        <v>177</v>
      </c>
      <c r="C187" s="62"/>
      <c r="D187" s="58"/>
      <c r="E187" s="61"/>
      <c r="F187" s="72"/>
      <c r="G187" s="72"/>
      <c r="H187" s="58"/>
      <c r="I187" s="61"/>
      <c r="J187" s="61"/>
    </row>
    <row r="188" spans="2:10" s="63" customFormat="1">
      <c r="B188" s="61">
        <v>178</v>
      </c>
      <c r="C188" s="62"/>
      <c r="D188" s="58"/>
      <c r="E188" s="61"/>
      <c r="F188" s="72"/>
      <c r="G188" s="72"/>
      <c r="H188" s="58"/>
      <c r="I188" s="61"/>
      <c r="J188" s="61"/>
    </row>
    <row r="189" spans="2:10" s="63" customFormat="1">
      <c r="B189" s="61">
        <v>179</v>
      </c>
      <c r="C189" s="62"/>
      <c r="D189" s="58"/>
      <c r="E189" s="61"/>
      <c r="F189" s="72"/>
      <c r="G189" s="72"/>
      <c r="H189" s="58"/>
      <c r="I189" s="61"/>
      <c r="J189" s="61"/>
    </row>
    <row r="190" spans="2:10" s="63" customFormat="1">
      <c r="B190" s="61">
        <v>180</v>
      </c>
      <c r="C190" s="62"/>
      <c r="D190" s="58"/>
      <c r="E190" s="61"/>
      <c r="F190" s="72"/>
      <c r="G190" s="72"/>
      <c r="H190" s="58"/>
      <c r="I190" s="61"/>
      <c r="J190" s="61"/>
    </row>
    <row r="191" spans="2:10" s="63" customFormat="1">
      <c r="B191" s="61">
        <v>181</v>
      </c>
      <c r="C191" s="62"/>
      <c r="D191" s="58"/>
      <c r="E191" s="61"/>
      <c r="F191" s="72"/>
      <c r="G191" s="72"/>
      <c r="H191" s="58"/>
      <c r="I191" s="61"/>
      <c r="J191" s="61"/>
    </row>
    <row r="192" spans="2:10" s="63" customFormat="1">
      <c r="B192" s="61">
        <v>182</v>
      </c>
      <c r="C192" s="62"/>
      <c r="D192" s="58"/>
      <c r="E192" s="61"/>
      <c r="F192" s="72"/>
      <c r="G192" s="72"/>
      <c r="H192" s="58"/>
      <c r="I192" s="61"/>
      <c r="J192" s="61"/>
    </row>
    <row r="193" spans="2:10" s="63" customFormat="1">
      <c r="B193" s="61">
        <v>183</v>
      </c>
      <c r="C193" s="62"/>
      <c r="D193" s="58"/>
      <c r="E193" s="61"/>
      <c r="F193" s="72"/>
      <c r="G193" s="72"/>
      <c r="H193" s="58"/>
      <c r="I193" s="61"/>
      <c r="J193" s="61"/>
    </row>
    <row r="194" spans="2:10" s="63" customFormat="1">
      <c r="B194" s="61">
        <v>184</v>
      </c>
      <c r="C194" s="62"/>
      <c r="D194" s="58"/>
      <c r="E194" s="61"/>
      <c r="F194" s="72"/>
      <c r="G194" s="72"/>
      <c r="H194" s="58"/>
      <c r="I194" s="61"/>
      <c r="J194" s="61"/>
    </row>
    <row r="195" spans="2:10" s="63" customFormat="1">
      <c r="B195" s="61">
        <v>185</v>
      </c>
      <c r="C195" s="62"/>
      <c r="D195" s="58"/>
      <c r="E195" s="61"/>
      <c r="F195" s="72"/>
      <c r="G195" s="72"/>
      <c r="H195" s="58"/>
      <c r="I195" s="61"/>
      <c r="J195" s="61"/>
    </row>
    <row r="196" spans="2:10" s="63" customFormat="1">
      <c r="B196" s="61">
        <v>186</v>
      </c>
      <c r="C196" s="62"/>
      <c r="D196" s="58"/>
      <c r="E196" s="61"/>
      <c r="F196" s="72"/>
      <c r="G196" s="72"/>
      <c r="H196" s="58"/>
      <c r="I196" s="61"/>
      <c r="J196" s="61"/>
    </row>
    <row r="197" spans="2:10" s="63" customFormat="1">
      <c r="B197" s="61">
        <v>187</v>
      </c>
      <c r="C197" s="62"/>
      <c r="D197" s="58"/>
      <c r="E197" s="61"/>
      <c r="F197" s="72"/>
      <c r="G197" s="72"/>
      <c r="H197" s="58"/>
      <c r="I197" s="61"/>
      <c r="J197" s="61"/>
    </row>
    <row r="198" spans="2:10" s="63" customFormat="1">
      <c r="B198" s="61">
        <v>188</v>
      </c>
      <c r="C198" s="62"/>
      <c r="D198" s="58"/>
      <c r="E198" s="61"/>
      <c r="F198" s="72"/>
      <c r="G198" s="72"/>
      <c r="H198" s="58"/>
      <c r="I198" s="61"/>
      <c r="J198" s="61"/>
    </row>
    <row r="199" spans="2:10" s="63" customFormat="1">
      <c r="B199" s="61">
        <v>189</v>
      </c>
      <c r="C199" s="62"/>
      <c r="D199" s="58"/>
      <c r="E199" s="61"/>
      <c r="F199" s="72"/>
      <c r="G199" s="72"/>
      <c r="H199" s="58"/>
      <c r="I199" s="61"/>
      <c r="J199" s="61"/>
    </row>
    <row r="200" spans="2:10" s="63" customFormat="1">
      <c r="B200" s="61">
        <v>190</v>
      </c>
      <c r="C200" s="62"/>
      <c r="D200" s="58"/>
      <c r="E200" s="61"/>
      <c r="F200" s="72"/>
      <c r="G200" s="72"/>
      <c r="H200" s="58"/>
      <c r="I200" s="61"/>
      <c r="J200" s="61"/>
    </row>
    <row r="201" spans="2:10" s="63" customFormat="1">
      <c r="B201" s="61">
        <v>191</v>
      </c>
      <c r="C201" s="62"/>
      <c r="D201" s="58"/>
      <c r="E201" s="61"/>
      <c r="F201" s="72"/>
      <c r="G201" s="72"/>
      <c r="H201" s="58"/>
      <c r="I201" s="61"/>
      <c r="J201" s="61"/>
    </row>
    <row r="202" spans="2:10" s="63" customFormat="1">
      <c r="B202" s="61">
        <v>192</v>
      </c>
      <c r="C202" s="62"/>
      <c r="D202" s="58"/>
      <c r="E202" s="61"/>
      <c r="F202" s="72"/>
      <c r="G202" s="72"/>
      <c r="H202" s="58"/>
      <c r="I202" s="61"/>
      <c r="J202" s="61"/>
    </row>
    <row r="203" spans="2:10" s="63" customFormat="1">
      <c r="B203" s="61">
        <v>193</v>
      </c>
      <c r="C203" s="62"/>
      <c r="D203" s="58"/>
      <c r="E203" s="61"/>
      <c r="F203" s="72"/>
      <c r="G203" s="72"/>
      <c r="H203" s="58"/>
      <c r="I203" s="61"/>
      <c r="J203" s="61"/>
    </row>
    <row r="204" spans="2:10" s="63" customFormat="1">
      <c r="B204" s="61">
        <v>194</v>
      </c>
      <c r="C204" s="62"/>
      <c r="D204" s="58"/>
      <c r="E204" s="61"/>
      <c r="F204" s="72"/>
      <c r="G204" s="72"/>
      <c r="H204" s="58"/>
      <c r="I204" s="61"/>
      <c r="J204" s="61"/>
    </row>
    <row r="205" spans="2:10" s="63" customFormat="1">
      <c r="B205" s="61">
        <v>195</v>
      </c>
      <c r="C205" s="62"/>
      <c r="D205" s="58"/>
      <c r="E205" s="61"/>
      <c r="F205" s="72"/>
      <c r="G205" s="72"/>
      <c r="H205" s="58"/>
      <c r="I205" s="61"/>
      <c r="J205" s="61"/>
    </row>
    <row r="206" spans="2:10" s="63" customFormat="1">
      <c r="B206" s="61">
        <v>196</v>
      </c>
      <c r="C206" s="62"/>
      <c r="D206" s="58"/>
      <c r="E206" s="61"/>
      <c r="F206" s="72"/>
      <c r="G206" s="72"/>
      <c r="H206" s="58"/>
      <c r="I206" s="61"/>
      <c r="J206" s="61"/>
    </row>
    <row r="207" spans="2:10" s="63" customFormat="1">
      <c r="B207" s="61">
        <v>197</v>
      </c>
      <c r="C207" s="62"/>
      <c r="D207" s="58"/>
      <c r="E207" s="61"/>
      <c r="F207" s="72"/>
      <c r="G207" s="72"/>
      <c r="H207" s="58"/>
      <c r="I207" s="61"/>
      <c r="J207" s="61"/>
    </row>
    <row r="208" spans="2:10" s="63" customFormat="1">
      <c r="B208" s="61">
        <v>198</v>
      </c>
      <c r="C208" s="62"/>
      <c r="D208" s="58"/>
      <c r="E208" s="61"/>
      <c r="F208" s="72"/>
      <c r="G208" s="72"/>
      <c r="H208" s="58"/>
      <c r="I208" s="61"/>
      <c r="J208" s="61"/>
    </row>
    <row r="209" spans="2:10" s="63" customFormat="1">
      <c r="B209" s="61">
        <v>199</v>
      </c>
      <c r="C209" s="62"/>
      <c r="D209" s="58"/>
      <c r="E209" s="61"/>
      <c r="F209" s="72"/>
      <c r="G209" s="72"/>
      <c r="H209" s="58"/>
      <c r="I209" s="61"/>
      <c r="J209" s="61"/>
    </row>
    <row r="210" spans="2:10" s="63" customFormat="1">
      <c r="B210" s="61">
        <v>200</v>
      </c>
      <c r="C210" s="62"/>
      <c r="D210" s="58"/>
      <c r="E210" s="61"/>
      <c r="F210" s="72"/>
      <c r="G210" s="72"/>
      <c r="H210" s="58"/>
      <c r="I210" s="61"/>
      <c r="J210" s="61"/>
    </row>
    <row r="211" spans="2:10" s="63" customFormat="1">
      <c r="B211" s="61">
        <v>201</v>
      </c>
      <c r="C211" s="62"/>
      <c r="D211" s="58"/>
      <c r="E211" s="61"/>
      <c r="F211" s="72"/>
      <c r="G211" s="72"/>
      <c r="H211" s="58"/>
      <c r="I211" s="61"/>
      <c r="J211" s="61"/>
    </row>
    <row r="212" spans="2:10" s="63" customFormat="1">
      <c r="B212" s="61">
        <v>202</v>
      </c>
      <c r="C212" s="62"/>
      <c r="D212" s="58"/>
      <c r="E212" s="61"/>
      <c r="F212" s="72"/>
      <c r="G212" s="72"/>
      <c r="H212" s="58"/>
      <c r="I212" s="61"/>
      <c r="J212" s="61"/>
    </row>
    <row r="213" spans="2:10" s="63" customFormat="1">
      <c r="B213" s="61">
        <v>203</v>
      </c>
      <c r="C213" s="62"/>
      <c r="D213" s="58"/>
      <c r="E213" s="61"/>
      <c r="F213" s="72"/>
      <c r="G213" s="72"/>
      <c r="H213" s="58"/>
      <c r="I213" s="61"/>
      <c r="J213" s="61"/>
    </row>
    <row r="214" spans="2:10" s="63" customFormat="1">
      <c r="B214" s="61">
        <v>204</v>
      </c>
      <c r="C214" s="62"/>
      <c r="D214" s="58"/>
      <c r="E214" s="61"/>
      <c r="F214" s="72"/>
      <c r="G214" s="72"/>
      <c r="H214" s="58"/>
      <c r="I214" s="61"/>
      <c r="J214" s="61"/>
    </row>
    <row r="215" spans="2:10" s="63" customFormat="1">
      <c r="B215" s="61">
        <v>205</v>
      </c>
      <c r="C215" s="62"/>
      <c r="D215" s="58"/>
      <c r="E215" s="61"/>
      <c r="F215" s="72"/>
      <c r="G215" s="72"/>
      <c r="H215" s="58"/>
      <c r="I215" s="61"/>
      <c r="J215" s="61"/>
    </row>
    <row r="216" spans="2:10" s="63" customFormat="1">
      <c r="B216" s="61">
        <v>206</v>
      </c>
      <c r="C216" s="62"/>
      <c r="D216" s="58"/>
      <c r="E216" s="61"/>
      <c r="F216" s="72"/>
      <c r="G216" s="72"/>
      <c r="H216" s="58"/>
      <c r="I216" s="61"/>
      <c r="J216" s="61"/>
    </row>
    <row r="217" spans="2:10" s="63" customFormat="1">
      <c r="B217" s="61">
        <v>207</v>
      </c>
      <c r="C217" s="62"/>
      <c r="D217" s="58"/>
      <c r="E217" s="61"/>
      <c r="F217" s="72"/>
      <c r="G217" s="72"/>
      <c r="H217" s="58"/>
      <c r="I217" s="61"/>
      <c r="J217" s="61"/>
    </row>
    <row r="218" spans="2:10" s="63" customFormat="1">
      <c r="B218" s="61">
        <v>208</v>
      </c>
      <c r="C218" s="62"/>
      <c r="D218" s="58"/>
      <c r="E218" s="61"/>
      <c r="F218" s="72"/>
      <c r="G218" s="72"/>
      <c r="H218" s="58"/>
      <c r="I218" s="61"/>
      <c r="J218" s="61"/>
    </row>
    <row r="219" spans="2:10" s="63" customFormat="1">
      <c r="B219" s="61">
        <v>209</v>
      </c>
      <c r="C219" s="62"/>
      <c r="D219" s="58"/>
      <c r="E219" s="61"/>
      <c r="F219" s="72"/>
      <c r="G219" s="72"/>
      <c r="H219" s="58"/>
      <c r="I219" s="61"/>
      <c r="J219" s="61"/>
    </row>
    <row r="220" spans="2:10" s="63" customFormat="1">
      <c r="B220" s="61">
        <v>210</v>
      </c>
      <c r="C220" s="62"/>
      <c r="D220" s="58"/>
      <c r="E220" s="61"/>
      <c r="F220" s="72"/>
      <c r="G220" s="72"/>
      <c r="H220" s="58"/>
      <c r="I220" s="61"/>
      <c r="J220" s="61"/>
    </row>
    <row r="221" spans="2:10" s="63" customFormat="1">
      <c r="B221" s="61">
        <v>211</v>
      </c>
      <c r="C221" s="62"/>
      <c r="D221" s="58"/>
      <c r="E221" s="61"/>
      <c r="F221" s="72"/>
      <c r="G221" s="72"/>
      <c r="H221" s="58"/>
      <c r="I221" s="61"/>
      <c r="J221" s="61"/>
    </row>
    <row r="222" spans="2:10" s="63" customFormat="1">
      <c r="B222" s="61">
        <v>212</v>
      </c>
      <c r="C222" s="62"/>
      <c r="D222" s="58"/>
      <c r="E222" s="61"/>
      <c r="F222" s="72"/>
      <c r="G222" s="72"/>
      <c r="H222" s="58"/>
      <c r="I222" s="61"/>
      <c r="J222" s="61"/>
    </row>
    <row r="223" spans="2:10" ht="16.5" customHeight="1">
      <c r="B223" s="73"/>
      <c r="C223" s="73">
        <f>+COUNT(C11:C222)</f>
        <v>0</v>
      </c>
      <c r="D223" s="73">
        <f>+COUNT(D11:D222)</f>
        <v>0</v>
      </c>
      <c r="E223" s="73">
        <f>+COUNT(E11:E222)</f>
        <v>0</v>
      </c>
      <c r="F223" s="73">
        <f>SUM(F11:F222)</f>
        <v>0</v>
      </c>
      <c r="G223" s="73">
        <f>SUM(G11:G222)</f>
        <v>0</v>
      </c>
      <c r="H223" s="73">
        <f t="shared" ref="H223:J223" si="0">+COUNT(H11:H222)</f>
        <v>0</v>
      </c>
      <c r="I223" s="73">
        <f t="shared" si="0"/>
        <v>0</v>
      </c>
      <c r="J223" s="73">
        <f t="shared" si="0"/>
        <v>0</v>
      </c>
    </row>
    <row r="226" spans="3:8" ht="15" customHeight="1">
      <c r="C226" s="105" t="s">
        <v>41</v>
      </c>
      <c r="D226" s="105"/>
      <c r="E226" s="105"/>
      <c r="F226" s="11"/>
    </row>
    <row r="227" spans="3:8">
      <c r="C227" s="15"/>
      <c r="D227" s="15"/>
      <c r="E227" s="15"/>
      <c r="F227" s="15"/>
    </row>
    <row r="228" spans="3:8" ht="19.5" customHeight="1">
      <c r="C228" s="114" t="s">
        <v>37</v>
      </c>
      <c r="D228" s="114"/>
      <c r="E228" s="6" t="s">
        <v>49</v>
      </c>
      <c r="F228" s="15" t="str">
        <f>+Маягт2!E217</f>
        <v>/</v>
      </c>
      <c r="G228" s="112" t="s">
        <v>65</v>
      </c>
      <c r="H228" s="112"/>
    </row>
    <row r="229" spans="3:8" ht="19.5" customHeight="1">
      <c r="C229" s="115" t="s">
        <v>39</v>
      </c>
      <c r="D229" s="115"/>
      <c r="E229" s="6" t="s">
        <v>49</v>
      </c>
      <c r="F229" s="15" t="str">
        <f>+Маягт2!E218</f>
        <v>/</v>
      </c>
      <c r="G229" s="113"/>
      <c r="H229" s="113"/>
    </row>
    <row r="230" spans="3:8">
      <c r="C230" s="104" t="s">
        <v>2</v>
      </c>
      <c r="D230" s="104"/>
      <c r="E230" s="7"/>
    </row>
  </sheetData>
  <sheetProtection password="CF7A" sheet="1" objects="1" scenarios="1" selectLockedCells="1"/>
  <mergeCells count="12">
    <mergeCell ref="C230:D230"/>
    <mergeCell ref="C226:E226"/>
    <mergeCell ref="B1:J1"/>
    <mergeCell ref="D5:E5"/>
    <mergeCell ref="B3:D3"/>
    <mergeCell ref="E3:J3"/>
    <mergeCell ref="B8:C8"/>
    <mergeCell ref="G228:H228"/>
    <mergeCell ref="G229:H229"/>
    <mergeCell ref="C228:D228"/>
    <mergeCell ref="C229:D229"/>
    <mergeCell ref="D7:E7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D11:D222 H11:H222">
      <formula1>41640</formula1>
      <formula2>42004</formula2>
    </dataValidation>
  </dataValidations>
  <pageMargins left="0.45" right="0.23" top="0.5" bottom="0.5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1"/>
  <sheetViews>
    <sheetView tabSelected="1" workbookViewId="0">
      <pane ySplit="10" topLeftCell="A11" activePane="bottomLeft" state="frozen"/>
      <selection pane="bottomLeft" activeCell="C11" sqref="C11"/>
    </sheetView>
  </sheetViews>
  <sheetFormatPr defaultRowHeight="15"/>
  <cols>
    <col min="1" max="1" width="1.42578125" style="1" customWidth="1"/>
    <col min="2" max="2" width="4.28515625" style="1" customWidth="1"/>
    <col min="3" max="3" width="21.85546875" style="1" customWidth="1"/>
    <col min="4" max="4" width="22" style="1" customWidth="1"/>
    <col min="5" max="5" width="18.42578125" style="1" customWidth="1"/>
    <col min="6" max="6" width="14.42578125" style="24" customWidth="1"/>
    <col min="7" max="12" width="14.42578125" style="1" customWidth="1"/>
    <col min="13" max="13" width="16.42578125" style="1" customWidth="1"/>
    <col min="14" max="16384" width="9.140625" style="1"/>
  </cols>
  <sheetData>
    <row r="1" spans="2:13" s="8" customFormat="1" ht="46.5" customHeight="1">
      <c r="B1" s="98" t="s">
        <v>64</v>
      </c>
      <c r="C1" s="98"/>
      <c r="D1" s="98"/>
      <c r="E1" s="98"/>
      <c r="F1" s="98"/>
      <c r="G1" s="98"/>
      <c r="H1" s="98"/>
      <c r="I1" s="98"/>
      <c r="J1" s="98"/>
    </row>
    <row r="2" spans="2:13" s="16" customFormat="1" ht="21.75" customHeight="1">
      <c r="E2" s="118" t="s">
        <v>52</v>
      </c>
      <c r="F2" s="118"/>
      <c r="G2" s="118"/>
      <c r="H2" s="118"/>
      <c r="I2" s="118"/>
      <c r="J2" s="118"/>
    </row>
    <row r="4" spans="2:13" s="4" customFormat="1" ht="20.25" customHeight="1">
      <c r="B4" s="5"/>
      <c r="C4" s="22" t="str">
        <f>+Маягт3!C5</f>
        <v>ХААБ-ийн нэр:</v>
      </c>
      <c r="D4" s="106" t="str">
        <f>+Маягт2!E5</f>
        <v>Баярплант ХААБ ХХК</v>
      </c>
      <c r="E4" s="106"/>
    </row>
    <row r="5" spans="2:13" s="4" customFormat="1" ht="20.25" customHeight="1">
      <c r="B5" s="5"/>
      <c r="C5" s="22" t="str">
        <f>+Маягт3!C6</f>
        <v>Долоо хоногийн дугаар:</v>
      </c>
      <c r="D5" s="27">
        <f>+Маягт3!D6</f>
        <v>23</v>
      </c>
      <c r="E5" s="23"/>
    </row>
    <row r="6" spans="2:13" s="4" customFormat="1" ht="20.25" customHeight="1">
      <c r="B6" s="5"/>
      <c r="C6" s="22" t="str">
        <f>+Маягт3!C7</f>
        <v xml:space="preserve">Хамрах хугацаа: </v>
      </c>
      <c r="D6" s="27" t="str">
        <f>+Маягт3!D7</f>
        <v>2014.6.2-2014.6.8</v>
      </c>
      <c r="E6" s="23"/>
    </row>
    <row r="7" spans="2:13" s="10" customFormat="1" ht="27" customHeight="1">
      <c r="B7" s="111" t="s">
        <v>42</v>
      </c>
      <c r="C7" s="111"/>
      <c r="F7" s="13"/>
    </row>
    <row r="8" spans="2:13" s="18" customFormat="1" ht="19.5" customHeight="1">
      <c r="B8" s="116" t="s">
        <v>3</v>
      </c>
      <c r="C8" s="117" t="s">
        <v>7</v>
      </c>
      <c r="D8" s="117" t="s">
        <v>8</v>
      </c>
      <c r="E8" s="117" t="s">
        <v>13</v>
      </c>
      <c r="F8" s="116" t="s">
        <v>53</v>
      </c>
      <c r="G8" s="116"/>
      <c r="H8" s="116"/>
      <c r="I8" s="116" t="s">
        <v>54</v>
      </c>
      <c r="J8" s="116"/>
      <c r="K8" s="116" t="s">
        <v>55</v>
      </c>
      <c r="L8" s="116"/>
      <c r="M8" s="117" t="s">
        <v>56</v>
      </c>
    </row>
    <row r="9" spans="2:13" s="18" customFormat="1" ht="19.5" customHeight="1">
      <c r="B9" s="116"/>
      <c r="C9" s="117"/>
      <c r="D9" s="117"/>
      <c r="E9" s="117"/>
      <c r="F9" s="73" t="s">
        <v>1</v>
      </c>
      <c r="G9" s="73" t="s">
        <v>0</v>
      </c>
      <c r="H9" s="73" t="s">
        <v>57</v>
      </c>
      <c r="I9" s="73" t="s">
        <v>58</v>
      </c>
      <c r="J9" s="73" t="s">
        <v>59</v>
      </c>
      <c r="K9" s="73" t="s">
        <v>69</v>
      </c>
      <c r="L9" s="73" t="s">
        <v>60</v>
      </c>
      <c r="M9" s="117"/>
    </row>
    <row r="10" spans="2:13" s="26" customFormat="1" ht="12.75" customHeight="1">
      <c r="B10" s="77">
        <v>0</v>
      </c>
      <c r="C10" s="76">
        <v>1</v>
      </c>
      <c r="D10" s="76">
        <v>2</v>
      </c>
      <c r="E10" s="76">
        <v>3</v>
      </c>
      <c r="F10" s="76">
        <v>4</v>
      </c>
      <c r="G10" s="76">
        <v>5</v>
      </c>
      <c r="H10" s="76">
        <v>6</v>
      </c>
      <c r="I10" s="76">
        <v>7</v>
      </c>
      <c r="J10" s="76">
        <v>8</v>
      </c>
      <c r="K10" s="76">
        <v>9</v>
      </c>
      <c r="L10" s="76">
        <v>10</v>
      </c>
      <c r="M10" s="76">
        <v>11</v>
      </c>
    </row>
    <row r="11" spans="2:13">
      <c r="B11" s="80">
        <v>1</v>
      </c>
      <c r="C11" s="82"/>
      <c r="D11" s="61"/>
      <c r="E11" s="82"/>
      <c r="F11" s="58"/>
      <c r="G11" s="82"/>
      <c r="H11" s="61"/>
      <c r="I11" s="82"/>
      <c r="J11" s="82"/>
      <c r="K11" s="83"/>
      <c r="L11" s="83"/>
      <c r="M11" s="81">
        <f>+K11*L11</f>
        <v>0</v>
      </c>
    </row>
    <row r="12" spans="2:13">
      <c r="B12" s="80">
        <v>2</v>
      </c>
      <c r="C12" s="82"/>
      <c r="D12" s="61"/>
      <c r="E12" s="82"/>
      <c r="F12" s="58"/>
      <c r="G12" s="82"/>
      <c r="H12" s="61"/>
      <c r="I12" s="82"/>
      <c r="J12" s="82"/>
      <c r="K12" s="83"/>
      <c r="L12" s="83"/>
      <c r="M12" s="81">
        <f t="shared" ref="M12:M33" si="0">+K12*L12</f>
        <v>0</v>
      </c>
    </row>
    <row r="13" spans="2:13">
      <c r="B13" s="80">
        <v>3</v>
      </c>
      <c r="C13" s="82"/>
      <c r="D13" s="61"/>
      <c r="E13" s="82"/>
      <c r="F13" s="58"/>
      <c r="G13" s="82"/>
      <c r="H13" s="61"/>
      <c r="I13" s="82"/>
      <c r="J13" s="82"/>
      <c r="K13" s="83"/>
      <c r="L13" s="83"/>
      <c r="M13" s="81">
        <f t="shared" si="0"/>
        <v>0</v>
      </c>
    </row>
    <row r="14" spans="2:13">
      <c r="B14" s="80">
        <v>4</v>
      </c>
      <c r="C14" s="82"/>
      <c r="D14" s="61"/>
      <c r="E14" s="82"/>
      <c r="F14" s="58"/>
      <c r="G14" s="82"/>
      <c r="H14" s="61"/>
      <c r="I14" s="82"/>
      <c r="J14" s="82"/>
      <c r="K14" s="83"/>
      <c r="L14" s="83"/>
      <c r="M14" s="81">
        <f t="shared" si="0"/>
        <v>0</v>
      </c>
    </row>
    <row r="15" spans="2:13">
      <c r="B15" s="80">
        <v>5</v>
      </c>
      <c r="C15" s="82"/>
      <c r="D15" s="61"/>
      <c r="E15" s="82"/>
      <c r="F15" s="58"/>
      <c r="G15" s="82"/>
      <c r="H15" s="61"/>
      <c r="I15" s="82"/>
      <c r="J15" s="82"/>
      <c r="K15" s="83"/>
      <c r="L15" s="83"/>
      <c r="M15" s="81">
        <f t="shared" si="0"/>
        <v>0</v>
      </c>
    </row>
    <row r="16" spans="2:13">
      <c r="B16" s="80">
        <v>6</v>
      </c>
      <c r="C16" s="82"/>
      <c r="D16" s="61"/>
      <c r="E16" s="82"/>
      <c r="F16" s="58"/>
      <c r="G16" s="82"/>
      <c r="H16" s="61"/>
      <c r="I16" s="82"/>
      <c r="J16" s="82"/>
      <c r="K16" s="83"/>
      <c r="L16" s="83"/>
      <c r="M16" s="81">
        <f t="shared" si="0"/>
        <v>0</v>
      </c>
    </row>
    <row r="17" spans="2:13">
      <c r="B17" s="80">
        <v>7</v>
      </c>
      <c r="C17" s="82"/>
      <c r="D17" s="61"/>
      <c r="E17" s="82"/>
      <c r="F17" s="58"/>
      <c r="G17" s="82"/>
      <c r="H17" s="61"/>
      <c r="I17" s="82"/>
      <c r="J17" s="82"/>
      <c r="K17" s="83"/>
      <c r="L17" s="83"/>
      <c r="M17" s="81">
        <f t="shared" si="0"/>
        <v>0</v>
      </c>
    </row>
    <row r="18" spans="2:13">
      <c r="B18" s="80">
        <v>8</v>
      </c>
      <c r="C18" s="82"/>
      <c r="D18" s="61"/>
      <c r="E18" s="82"/>
      <c r="F18" s="58"/>
      <c r="G18" s="82"/>
      <c r="H18" s="61"/>
      <c r="I18" s="82"/>
      <c r="J18" s="82"/>
      <c r="K18" s="83"/>
      <c r="L18" s="83"/>
      <c r="M18" s="81">
        <f t="shared" si="0"/>
        <v>0</v>
      </c>
    </row>
    <row r="19" spans="2:13">
      <c r="B19" s="80">
        <v>9</v>
      </c>
      <c r="C19" s="82"/>
      <c r="D19" s="61"/>
      <c r="E19" s="82"/>
      <c r="F19" s="58"/>
      <c r="G19" s="82"/>
      <c r="H19" s="61"/>
      <c r="I19" s="82"/>
      <c r="J19" s="82"/>
      <c r="K19" s="83"/>
      <c r="L19" s="83"/>
      <c r="M19" s="81">
        <f t="shared" si="0"/>
        <v>0</v>
      </c>
    </row>
    <row r="20" spans="2:13">
      <c r="B20" s="80">
        <v>10</v>
      </c>
      <c r="C20" s="82"/>
      <c r="D20" s="61"/>
      <c r="E20" s="82"/>
      <c r="F20" s="58"/>
      <c r="G20" s="82"/>
      <c r="H20" s="61"/>
      <c r="I20" s="82"/>
      <c r="J20" s="82"/>
      <c r="K20" s="83"/>
      <c r="L20" s="83"/>
      <c r="M20" s="81">
        <f t="shared" si="0"/>
        <v>0</v>
      </c>
    </row>
    <row r="21" spans="2:13">
      <c r="B21" s="80">
        <v>11</v>
      </c>
      <c r="C21" s="82"/>
      <c r="D21" s="61"/>
      <c r="E21" s="82"/>
      <c r="F21" s="58"/>
      <c r="G21" s="82"/>
      <c r="H21" s="61"/>
      <c r="I21" s="82"/>
      <c r="J21" s="82"/>
      <c r="K21" s="83"/>
      <c r="L21" s="83"/>
      <c r="M21" s="81">
        <f t="shared" si="0"/>
        <v>0</v>
      </c>
    </row>
    <row r="22" spans="2:13">
      <c r="B22" s="80">
        <v>12</v>
      </c>
      <c r="C22" s="82"/>
      <c r="D22" s="61"/>
      <c r="E22" s="82"/>
      <c r="F22" s="58"/>
      <c r="G22" s="82"/>
      <c r="H22" s="61"/>
      <c r="I22" s="82"/>
      <c r="J22" s="82"/>
      <c r="K22" s="83"/>
      <c r="L22" s="83"/>
      <c r="M22" s="81">
        <f t="shared" si="0"/>
        <v>0</v>
      </c>
    </row>
    <row r="23" spans="2:13">
      <c r="B23" s="80">
        <v>13</v>
      </c>
      <c r="C23" s="82"/>
      <c r="D23" s="61"/>
      <c r="E23" s="82"/>
      <c r="F23" s="58"/>
      <c r="G23" s="82"/>
      <c r="H23" s="61"/>
      <c r="I23" s="82"/>
      <c r="J23" s="82"/>
      <c r="K23" s="83"/>
      <c r="L23" s="83"/>
      <c r="M23" s="81">
        <f t="shared" si="0"/>
        <v>0</v>
      </c>
    </row>
    <row r="24" spans="2:13">
      <c r="B24" s="80">
        <v>14</v>
      </c>
      <c r="C24" s="82"/>
      <c r="D24" s="61"/>
      <c r="E24" s="82"/>
      <c r="F24" s="58"/>
      <c r="G24" s="82"/>
      <c r="H24" s="61"/>
      <c r="I24" s="82"/>
      <c r="J24" s="82"/>
      <c r="K24" s="83"/>
      <c r="L24" s="83"/>
      <c r="M24" s="81">
        <f t="shared" si="0"/>
        <v>0</v>
      </c>
    </row>
    <row r="25" spans="2:13">
      <c r="B25" s="80">
        <v>15</v>
      </c>
      <c r="C25" s="82"/>
      <c r="D25" s="61"/>
      <c r="E25" s="82"/>
      <c r="F25" s="58"/>
      <c r="G25" s="82"/>
      <c r="H25" s="61"/>
      <c r="I25" s="82"/>
      <c r="J25" s="82"/>
      <c r="K25" s="83"/>
      <c r="L25" s="83"/>
      <c r="M25" s="81">
        <f t="shared" si="0"/>
        <v>0</v>
      </c>
    </row>
    <row r="26" spans="2:13">
      <c r="B26" s="80">
        <v>16</v>
      </c>
      <c r="C26" s="82"/>
      <c r="D26" s="61"/>
      <c r="E26" s="82"/>
      <c r="F26" s="58"/>
      <c r="G26" s="82"/>
      <c r="H26" s="61"/>
      <c r="I26" s="82"/>
      <c r="J26" s="82"/>
      <c r="K26" s="83"/>
      <c r="L26" s="83"/>
      <c r="M26" s="81">
        <f t="shared" si="0"/>
        <v>0</v>
      </c>
    </row>
    <row r="27" spans="2:13">
      <c r="B27" s="80">
        <v>17</v>
      </c>
      <c r="C27" s="82"/>
      <c r="D27" s="61"/>
      <c r="E27" s="82"/>
      <c r="F27" s="58"/>
      <c r="G27" s="82"/>
      <c r="H27" s="61"/>
      <c r="I27" s="82"/>
      <c r="J27" s="82"/>
      <c r="K27" s="83"/>
      <c r="L27" s="83"/>
      <c r="M27" s="81">
        <f t="shared" si="0"/>
        <v>0</v>
      </c>
    </row>
    <row r="28" spans="2:13">
      <c r="B28" s="80">
        <v>18</v>
      </c>
      <c r="C28" s="82"/>
      <c r="D28" s="61"/>
      <c r="E28" s="82"/>
      <c r="F28" s="58"/>
      <c r="G28" s="82"/>
      <c r="H28" s="61"/>
      <c r="I28" s="82"/>
      <c r="J28" s="82"/>
      <c r="K28" s="83"/>
      <c r="L28" s="83"/>
      <c r="M28" s="81">
        <f t="shared" si="0"/>
        <v>0</v>
      </c>
    </row>
    <row r="29" spans="2:13">
      <c r="B29" s="80">
        <v>19</v>
      </c>
      <c r="C29" s="82"/>
      <c r="D29" s="61"/>
      <c r="E29" s="82"/>
      <c r="F29" s="58"/>
      <c r="G29" s="82"/>
      <c r="H29" s="61"/>
      <c r="I29" s="82"/>
      <c r="J29" s="82"/>
      <c r="K29" s="83"/>
      <c r="L29" s="83"/>
      <c r="M29" s="81">
        <f t="shared" si="0"/>
        <v>0</v>
      </c>
    </row>
    <row r="30" spans="2:13">
      <c r="B30" s="80">
        <v>20</v>
      </c>
      <c r="C30" s="82"/>
      <c r="D30" s="61"/>
      <c r="E30" s="82"/>
      <c r="F30" s="58"/>
      <c r="G30" s="82"/>
      <c r="H30" s="61"/>
      <c r="I30" s="82"/>
      <c r="J30" s="82"/>
      <c r="K30" s="83"/>
      <c r="L30" s="83"/>
      <c r="M30" s="81">
        <f t="shared" si="0"/>
        <v>0</v>
      </c>
    </row>
    <row r="31" spans="2:13">
      <c r="B31" s="80">
        <v>21</v>
      </c>
      <c r="C31" s="82"/>
      <c r="D31" s="61"/>
      <c r="E31" s="82"/>
      <c r="F31" s="58"/>
      <c r="G31" s="82"/>
      <c r="H31" s="61"/>
      <c r="I31" s="82"/>
      <c r="J31" s="82"/>
      <c r="K31" s="83"/>
      <c r="L31" s="83"/>
      <c r="M31" s="81">
        <f t="shared" si="0"/>
        <v>0</v>
      </c>
    </row>
    <row r="32" spans="2:13" s="13" customFormat="1">
      <c r="B32" s="80">
        <v>22</v>
      </c>
      <c r="C32" s="82"/>
      <c r="D32" s="61"/>
      <c r="E32" s="82"/>
      <c r="F32" s="58"/>
      <c r="G32" s="82"/>
      <c r="H32" s="61"/>
      <c r="I32" s="82"/>
      <c r="J32" s="82"/>
      <c r="K32" s="83"/>
      <c r="L32" s="83"/>
      <c r="M32" s="81">
        <f t="shared" si="0"/>
        <v>0</v>
      </c>
    </row>
    <row r="33" spans="2:13" s="13" customFormat="1">
      <c r="B33" s="80">
        <v>23</v>
      </c>
      <c r="C33" s="82"/>
      <c r="D33" s="61"/>
      <c r="E33" s="82"/>
      <c r="F33" s="58"/>
      <c r="G33" s="82"/>
      <c r="H33" s="61"/>
      <c r="I33" s="82"/>
      <c r="J33" s="82"/>
      <c r="K33" s="83"/>
      <c r="L33" s="83"/>
      <c r="M33" s="81">
        <f t="shared" si="0"/>
        <v>0</v>
      </c>
    </row>
    <row r="34" spans="2:13" s="78" customFormat="1" ht="19.5" customHeight="1">
      <c r="B34" s="74"/>
      <c r="C34" s="75">
        <f t="shared" ref="C34:J34" si="1">COUNT(C11:C33)</f>
        <v>0</v>
      </c>
      <c r="D34" s="75">
        <f t="shared" si="1"/>
        <v>0</v>
      </c>
      <c r="E34" s="75">
        <f t="shared" si="1"/>
        <v>0</v>
      </c>
      <c r="F34" s="75">
        <f t="shared" si="1"/>
        <v>0</v>
      </c>
      <c r="G34" s="75">
        <f t="shared" si="1"/>
        <v>0</v>
      </c>
      <c r="H34" s="75">
        <f t="shared" si="1"/>
        <v>0</v>
      </c>
      <c r="I34" s="75">
        <f t="shared" si="1"/>
        <v>0</v>
      </c>
      <c r="J34" s="75">
        <f t="shared" si="1"/>
        <v>0</v>
      </c>
      <c r="K34" s="79">
        <f>+SUM(K11:K33)</f>
        <v>0</v>
      </c>
      <c r="L34" s="79" t="e">
        <f>AVERAGE(L11:L33)</f>
        <v>#DIV/0!</v>
      </c>
      <c r="M34" s="79">
        <f>+SUM(M11:M33)</f>
        <v>0</v>
      </c>
    </row>
    <row r="35" spans="2:13" ht="15.75">
      <c r="B35" s="17"/>
    </row>
    <row r="36" spans="2:13" ht="15.75">
      <c r="B36" s="17"/>
    </row>
    <row r="37" spans="2:13" s="4" customFormat="1" ht="15" customHeight="1">
      <c r="C37" s="105" t="s">
        <v>41</v>
      </c>
      <c r="D37" s="105"/>
      <c r="E37" s="105"/>
      <c r="F37" s="25"/>
    </row>
    <row r="38" spans="2:13" s="4" customFormat="1" ht="8.25" customHeight="1">
      <c r="C38" s="15"/>
      <c r="D38" s="15"/>
      <c r="E38" s="15"/>
      <c r="F38" s="5"/>
    </row>
    <row r="39" spans="2:13" s="4" customFormat="1" ht="24.75" customHeight="1">
      <c r="C39" s="114" t="s">
        <v>37</v>
      </c>
      <c r="D39" s="114"/>
      <c r="E39" s="6" t="s">
        <v>49</v>
      </c>
      <c r="F39" s="21" t="str">
        <f>+Маягт2!E217</f>
        <v>/</v>
      </c>
      <c r="G39" s="112"/>
      <c r="H39" s="112"/>
    </row>
    <row r="40" spans="2:13" s="4" customFormat="1" ht="19.5" customHeight="1">
      <c r="C40" s="115" t="s">
        <v>39</v>
      </c>
      <c r="D40" s="115"/>
      <c r="E40" s="6" t="s">
        <v>49</v>
      </c>
      <c r="F40" s="21" t="str">
        <f>+Маягт2!E218</f>
        <v>/</v>
      </c>
      <c r="G40" s="113"/>
      <c r="H40" s="113"/>
    </row>
    <row r="41" spans="2:13" s="4" customFormat="1">
      <c r="C41" s="104" t="str">
        <f>+Маягт3!C230</f>
        <v>(Тамга)</v>
      </c>
      <c r="D41" s="104"/>
      <c r="E41" s="7"/>
      <c r="F41" s="5"/>
    </row>
    <row r="42" spans="2:13" s="4" customFormat="1">
      <c r="F42" s="5"/>
    </row>
    <row r="51" spans="8:8">
      <c r="H51" s="10"/>
    </row>
  </sheetData>
  <sheetProtection password="CF7A" sheet="1" objects="1" scenarios="1" selectLockedCells="1"/>
  <mergeCells count="18">
    <mergeCell ref="C41:D41"/>
    <mergeCell ref="B1:J1"/>
    <mergeCell ref="C37:E37"/>
    <mergeCell ref="C39:D39"/>
    <mergeCell ref="G39:H39"/>
    <mergeCell ref="C40:D40"/>
    <mergeCell ref="G40:H40"/>
    <mergeCell ref="D4:E4"/>
    <mergeCell ref="F8:H8"/>
    <mergeCell ref="I8:J8"/>
    <mergeCell ref="E2:J2"/>
    <mergeCell ref="K8:L8"/>
    <mergeCell ref="M8:M9"/>
    <mergeCell ref="B7:C7"/>
    <mergeCell ref="B8:B9"/>
    <mergeCell ref="C8:C9"/>
    <mergeCell ref="D8:D9"/>
    <mergeCell ref="E8:E9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F11:F33">
      <formula1>41640</formula1>
      <formula2>42004</formula2>
    </dataValidation>
  </dataValidations>
  <pageMargins left="0.24" right="0.24" top="0.24" bottom="0.21" header="0.2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Хуваарь</vt:lpstr>
      <vt:lpstr>Маягт2</vt:lpstr>
      <vt:lpstr>Маягт3</vt:lpstr>
      <vt:lpstr>Маягт4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2014-06-02T05:40:46Z</dcterms:modified>
</cp:coreProperties>
</file>