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tungalag\Downloads\"/>
    </mc:Choice>
  </mc:AlternateContent>
  <xr:revisionPtr revIDLastSave="0" documentId="13_ncr:1_{5FFCD82E-A370-4E03-9149-A3065F713E18}" xr6:coauthVersionLast="47" xr6:coauthVersionMax="47" xr10:uidLastSave="{00000000-0000-0000-0000-000000000000}"/>
  <workbookProtection workbookAlgorithmName="SHA-512" workbookHashValue="NCIP5jhyNqtJcrpKPVyaoq/3SouVw5Abm/r+j5Ygwb1S8I08rJP3VoW/Yao9PkE3QPtwqjeVi4lHxv2ZJci4kQ==" workbookSaltValue="8hBoaWHQ6Cgmc+2/UQYnyQ==" workbookSpinCount="100000" lockStructure="1"/>
  <bookViews>
    <workbookView xWindow="28680" yWindow="-120" windowWidth="29040" windowHeight="15720" xr2:uid="{00000000-000D-0000-FFFF-FFFF00000000}"/>
  </bookViews>
  <sheets>
    <sheet name="ЗААВАЛ_НӨХӨХ" sheetId="4" r:id="rId1"/>
    <sheet name="Trust" sheetId="3" r:id="rId2"/>
    <sheet name="Bond" sheetId="2" r:id="rId3"/>
    <sheet name="Source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9" i="1" l="1"/>
  <c r="D8" i="1"/>
  <c r="A9" i="2" a="1"/>
  <c r="A9" i="2" s="1"/>
  <c r="A9" i="1" a="1"/>
  <c r="A9" i="1" s="1"/>
  <c r="F8" i="2"/>
  <c r="E8" i="2"/>
  <c r="J8" i="3"/>
  <c r="C10" i="4" s="1"/>
  <c r="F8" i="3"/>
  <c r="E8" i="3"/>
  <c r="C8" i="3"/>
  <c r="D8" i="3"/>
  <c r="O10" i="1"/>
  <c r="K23" i="3"/>
  <c r="K24" i="3"/>
  <c r="K25" i="3"/>
  <c r="K26" i="3"/>
  <c r="K27" i="3"/>
  <c r="K28" i="3"/>
  <c r="K5" i="3"/>
  <c r="J5" i="2"/>
  <c r="O5" i="1"/>
  <c r="O18" i="1"/>
  <c r="O19" i="1"/>
  <c r="O20" i="1"/>
  <c r="O21" i="1"/>
  <c r="O22" i="1"/>
  <c r="O23" i="1"/>
  <c r="O24" i="1"/>
  <c r="O25" i="1"/>
  <c r="O26" i="1"/>
  <c r="O27" i="1"/>
  <c r="O28" i="1"/>
  <c r="K11" i="3"/>
  <c r="K12" i="3"/>
  <c r="K13" i="3"/>
  <c r="K14" i="3"/>
  <c r="K15" i="3"/>
  <c r="K16" i="3"/>
  <c r="K17" i="3"/>
  <c r="K18" i="3"/>
  <c r="K19" i="3"/>
  <c r="K20" i="3"/>
  <c r="K21" i="3"/>
  <c r="K22" i="3"/>
  <c r="C8" i="2"/>
  <c r="F10" i="4" l="1"/>
  <c r="F14" i="4"/>
  <c r="O13" i="1"/>
  <c r="O14" i="1"/>
  <c r="O15" i="1"/>
  <c r="O16" i="1"/>
  <c r="O17" i="1"/>
  <c r="O11" i="1"/>
  <c r="O12" i="1"/>
  <c r="C8" i="1"/>
  <c r="F9" i="4" l="1"/>
  <c r="F8" i="4"/>
  <c r="O8" i="1" l="1"/>
  <c r="K10" i="3"/>
  <c r="K9" i="3"/>
  <c r="K8" i="3" s="1"/>
  <c r="I8" i="2" l="1"/>
  <c r="D8" i="2"/>
  <c r="E8" i="1"/>
  <c r="C11" i="4" l="1"/>
  <c r="F11" i="4" s="1"/>
  <c r="J27" i="2"/>
  <c r="J25" i="2"/>
  <c r="J24" i="2"/>
  <c r="J26" i="2"/>
  <c r="J21" i="2"/>
  <c r="J15" i="2"/>
  <c r="J17" i="2"/>
  <c r="J14" i="2"/>
  <c r="J12" i="2"/>
  <c r="J16" i="2"/>
  <c r="J22" i="2"/>
  <c r="J23" i="2"/>
  <c r="J20" i="2"/>
  <c r="J19" i="2"/>
  <c r="J18" i="2"/>
  <c r="J13" i="2"/>
  <c r="J11" i="2"/>
  <c r="J28" i="2"/>
  <c r="J10" i="2"/>
  <c r="J9" i="2"/>
  <c r="J8" i="2" l="1"/>
  <c r="F8" i="1"/>
  <c r="N8" i="1"/>
  <c r="M8" i="1"/>
  <c r="C12" i="4" l="1"/>
  <c r="F13" i="4" s="1"/>
  <c r="A5" i="2"/>
  <c r="A3" i="2"/>
  <c r="A5" i="3"/>
  <c r="B3" i="3"/>
  <c r="A9" i="3" s="1" a="1"/>
  <c r="A9" i="3" s="1"/>
  <c r="A5" i="1"/>
  <c r="A3" i="1"/>
  <c r="F12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Munkhjavkhlan M</author>
    <author>B Tungalag</author>
  </authors>
  <commentList>
    <comment ref="G6" authorId="0" shapeId="0" xr:uid="{00000000-0006-0000-0100-00000100000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H6" authorId="0" shapeId="0" xr:uid="{00000000-0006-0000-0100-00000200000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I6" authorId="0" shapeId="0" xr:uid="{00000000-0006-0000-0100-00000300000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K10" authorId="1" shapeId="0" xr:uid="{00000000-0006-0000-0100-000004000000}">
      <text>
        <r>
          <rPr>
            <sz val="9"/>
            <color indexed="81"/>
            <rFont val="Tahoma"/>
            <family val="2"/>
          </rPr>
          <t>Шивсэн мөр хүртэл томьёог доош чирнэ үү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Munkhjavkhlan M</author>
    <author>B Tungalag</author>
  </authors>
  <commentList>
    <comment ref="G6" authorId="0" shapeId="0" xr:uid="{00000000-0006-0000-0200-00000100000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H6" authorId="0" shapeId="0" xr:uid="{00000000-0006-0000-0200-00000200000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J10" authorId="1" shapeId="0" xr:uid="{00000000-0006-0000-0200-000003000000}">
      <text>
        <r>
          <rPr>
            <sz val="9"/>
            <color indexed="81"/>
            <rFont val="Tahoma"/>
            <family val="2"/>
          </rPr>
          <t>Шивсэн мөр хүртэл томьёог доош чирнэ үү.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Munkhjavkhlan M</author>
    <author>B Tungalag</author>
  </authors>
  <commentList>
    <comment ref="K6" authorId="0" shapeId="0" xr:uid="{00000000-0006-0000-0300-000001000000}">
      <text>
        <r>
          <rPr>
            <sz val="9"/>
            <color indexed="81"/>
            <rFont val="Tahoma"/>
            <family val="2"/>
          </rPr>
          <t>Тохирох утгыг сонгох</t>
        </r>
      </text>
    </comment>
    <comment ref="L6" authorId="0" shapeId="0" xr:uid="{00000000-0006-0000-0300-000002000000}">
      <text>
        <r>
          <rPr>
            <sz val="9"/>
            <color indexed="81"/>
            <rFont val="Tahoma"/>
            <family val="2"/>
          </rPr>
          <t>Тохирох утгыг барьцаа хөрөнгийн нэр төрлөөр нөхөх</t>
        </r>
      </text>
    </comment>
    <comment ref="O10" authorId="1" shapeId="0" xr:uid="{00000000-0006-0000-0300-000003000000}">
      <text>
        <r>
          <rPr>
            <sz val="9"/>
            <color indexed="81"/>
            <rFont val="Tahoma"/>
            <family val="2"/>
          </rPr>
          <t>Шивсэн мөр хүртэл томьёог доош чирнэ үү.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<sst xmlns="http://schemas.openxmlformats.org/spreadsheetml/2006/main" count="79" uniqueCount="62">
  <si>
    <t>БАНК, САНХҮҮГИЙН БАЙГУУЛЛАГА, ТӨСӨЛ ХӨТӨЛБӨР, БУСАД ЭХ ҮҮСВЭРЭЭС ТАТСАН ЗЭЭЛИЙН ТАЙЛАН</t>
  </si>
  <si>
    <t>Д/д</t>
  </si>
  <si>
    <t>Зээлийн эхний үлдэгдэл</t>
  </si>
  <si>
    <t>Зээлийн хүү /сараар/</t>
  </si>
  <si>
    <t>Авсан огноо</t>
  </si>
  <si>
    <t>Төлөгдөх огноо</t>
  </si>
  <si>
    <t>Хугацаа сунгасан огноо</t>
  </si>
  <si>
    <t>Зээлийн ангилал</t>
  </si>
  <si>
    <t>Барьцаа хөрөнгө</t>
  </si>
  <si>
    <t>Хугацаа хэтэрсэн зээлийн өр</t>
  </si>
  <si>
    <t>Өөрийн хөрөнгөд эзлэх хувь</t>
  </si>
  <si>
    <t>Нэр</t>
  </si>
  <si>
    <t>Регистр</t>
  </si>
  <si>
    <t>НИЙТ</t>
  </si>
  <si>
    <t>Хэвийн</t>
  </si>
  <si>
    <t>Хэвийн бус</t>
  </si>
  <si>
    <t>Эргэлзээтэй</t>
  </si>
  <si>
    <t>Муу</t>
  </si>
  <si>
    <t>ӨРИЙН БИЧГИЙН  ТАЙЛАН</t>
  </si>
  <si>
    <t>Эзэмшигчийн</t>
  </si>
  <si>
    <t>Өрийн бичгийн өглөгийн дүн</t>
  </si>
  <si>
    <t>Хүү /сараар/</t>
  </si>
  <si>
    <t>Хугацаа /сараар/</t>
  </si>
  <si>
    <t>Гаргасан огноо</t>
  </si>
  <si>
    <t>Үлдэгдэл</t>
  </si>
  <si>
    <t>Өрийн бичигт эзлэх хувь</t>
  </si>
  <si>
    <t>ИТГЭЛЦЛИЙН ҮЙЛЧИЛГЭЭНИЙ ТӨВЛӨРЛИЙН ТАЙЛАН</t>
  </si>
  <si>
    <t>Итгэмжлэгчийн</t>
  </si>
  <si>
    <t>Өглөгийн дүн</t>
  </si>
  <si>
    <t>Эхэлсэн огноо</t>
  </si>
  <si>
    <t>Өглөгийн эцсийн үлдэгдэл</t>
  </si>
  <si>
    <t>БАНК БУС САНХҮҮГИЙН БАЙГУУЛЛАГА</t>
  </si>
  <si>
    <t>ДҮН</t>
  </si>
  <si>
    <t>/төгрөгөөр/</t>
  </si>
  <si>
    <t>ББСБ-ЫН БУСДААС ТАТАН ТӨВЛӨРҮҮЛСЭН ХӨРӨНГИЙН МЭДЭЭЛЭЛ</t>
  </si>
  <si>
    <t xml:space="preserve">ББСБ-ЫН ӨӨРИЙН ХӨРӨНГӨ </t>
  </si>
  <si>
    <t>НИЙТ ИТГЭЛЦЛИЙН ҮЙЛЧИЛГЭЭНИЙ ӨГЛӨГ</t>
  </si>
  <si>
    <t>ББСБ-ААС ГАРГАСАН ӨРИЙН БИЧИГ</t>
  </si>
  <si>
    <t>ДОТООД, ГАДААДЫН БАНК, САНХҮҮГИЙН БАЙГУУЛЛАГААС АВСАН ЗЭЭЛ</t>
  </si>
  <si>
    <t>ТӨСЛИЙН ЗЭЭЛИЙН САНХҮҮЖИЛТ</t>
  </si>
  <si>
    <t xml:space="preserve">ББСБ-ЫН НИЙТ ХӨРӨНГӨ </t>
  </si>
  <si>
    <t>ЕРӨНХИЙ МЭДЭЭЛЭЛ</t>
  </si>
  <si>
    <t>ТАЙЛАН ОРУУЛСАН АЖИЛТНЫ ГАР УТАСНЫ ДУГААР</t>
  </si>
  <si>
    <t>Өгөөж /сараар/</t>
  </si>
  <si>
    <t>ДУНДАЖ ХҮҮ/ӨГӨӨЖ  
/сараар/</t>
  </si>
  <si>
    <t>ДУНДАЖ ХУГАЦАА 
/сараар/</t>
  </si>
  <si>
    <t>БАНК БУС САНХҮҮГИЙН БАЙГУУЛЛАГЫН НЭРИЙГ ЭНД БИЧНЭ ҮҮ.</t>
  </si>
  <si>
    <t>Зээлийн эцсийн үлдэгдэл</t>
  </si>
  <si>
    <t>Анхаарал хандуулах</t>
  </si>
  <si>
    <r>
      <t xml:space="preserve">БУСДААС АЛИВАА ХЭЛБЭРЭЭР ЭХ ҮҮСВЭР ТАТАН ТӨВЛӨРҮҮЛСЭН ББСБ-УУД НӨХНӨ ҮҮ.
</t>
    </r>
    <r>
      <rPr>
        <sz val="10"/>
        <rFont val="Times New Roman"/>
        <family val="1"/>
      </rPr>
      <t>Дээрх мэдээлэл болон тухайн дүнгийн задаргааг холбогдох sheet-үүдэд шивнэ үү.
Сарын мэдээг зөвхөн цахимаар ирүүлнэ үү.</t>
    </r>
  </si>
  <si>
    <t>Зээлдүүлэгчийн</t>
  </si>
  <si>
    <t>Валютын төрөл</t>
  </si>
  <si>
    <t>Төгрөг</t>
  </si>
  <si>
    <t>Валют</t>
  </si>
  <si>
    <t>СБ төрөл</t>
  </si>
  <si>
    <t>Банк (дотоод)</t>
  </si>
  <si>
    <t>Банк (гадаад)</t>
  </si>
  <si>
    <t>СБ (дотоод)</t>
  </si>
  <si>
    <t>СБ (гадаад)</t>
  </si>
  <si>
    <t>Төсөл (дотоод)</t>
  </si>
  <si>
    <t>Төсөл (гадаад)</t>
  </si>
  <si>
    <t>ОООО/СС/ӨӨ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</si>
</sst>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[$-409]d/mmm/yy;@"/>
  </numFmts>
  <fonts count="13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9"/>
      <color indexed="81"/>
      <name val="Tahoma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rgb="FFD6E3BC"/>
      </patternFill>
    </fill>
    <fill>
      <patternFill patternType="solid">
        <fgColor theme="4" tint="0.39997558519241921"/>
        <bgColor rgb="FFD6E3BC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38">
    <xf numFmtId="0" fontId="0" fillId="0" borderId="0" xfId="0"/>
    <xf numFmtId="0" fontId="4" fillId="0" borderId="0" xfId="0" applyFont="1"/>
    <xf numFmtId="0" fontId="2" fillId="0" borderId="0" xfId="0" applyFont="1"/>
    <xf numFmtId="0" fontId="5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Protection="1">
      <protection locked="0"/>
    </xf>
    <xf numFmtId="165" fontId="4" fillId="0" borderId="5" xfId="4" applyNumberFormat="1" applyFont="1" applyFill="1" applyBorder="1" applyProtection="1">
      <protection locked="0"/>
    </xf>
    <xf numFmtId="0" fontId="6" fillId="0" borderId="0" xfId="0" applyFont="1" applyAlignment="1">
      <alignment horizontal="left"/>
    </xf>
    <xf numFmtId="164" fontId="4" fillId="0" borderId="5" xfId="3" applyNumberFormat="1" applyFont="1" applyFill="1" applyBorder="1" applyProtection="1">
      <protection locked="0"/>
    </xf>
    <xf numFmtId="165" fontId="4" fillId="0" borderId="5" xfId="1" applyNumberFormat="1" applyFont="1" applyFill="1" applyBorder="1" applyProtection="1">
      <protection locked="0"/>
    </xf>
    <xf numFmtId="0" fontId="4" fillId="0" borderId="5" xfId="0" applyFont="1" applyBorder="1" applyAlignment="1">
      <alignment horizontal="center" vertical="center"/>
    </xf>
    <xf numFmtId="49" fontId="4" fillId="0" borderId="5" xfId="4" applyNumberFormat="1" applyFont="1" applyFill="1" applyBorder="1" applyProtection="1">
      <protection locked="0"/>
    </xf>
    <xf numFmtId="0" fontId="9" fillId="0" borderId="0" xfId="0" applyFont="1"/>
    <xf numFmtId="0" fontId="8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5" xfId="0" applyFont="1" applyBorder="1"/>
    <xf numFmtId="0" fontId="4" fillId="0" borderId="0" xfId="0" applyFont="1" applyAlignment="1">
      <alignment horizontal="center"/>
    </xf>
    <xf numFmtId="166" fontId="4" fillId="0" borderId="0" xfId="1" applyNumberFormat="1" applyFont="1" applyProtection="1"/>
    <xf numFmtId="43" fontId="4" fillId="0" borderId="5" xfId="1" applyFont="1" applyBorder="1" applyProtection="1">
      <protection locked="0"/>
    </xf>
    <xf numFmtId="164" fontId="4" fillId="0" borderId="0" xfId="3" applyNumberFormat="1" applyFont="1" applyProtection="1"/>
    <xf numFmtId="165" fontId="4" fillId="0" borderId="0" xfId="4" applyNumberFormat="1" applyFont="1" applyProtection="1"/>
    <xf numFmtId="0" fontId="4" fillId="2" borderId="5" xfId="0" applyFont="1" applyFill="1" applyBorder="1" applyAlignment="1">
      <alignment horizontal="center" vertical="center" wrapText="1"/>
    </xf>
    <xf numFmtId="43" fontId="2" fillId="2" borderId="5" xfId="1" applyFont="1" applyFill="1" applyBorder="1" applyAlignment="1" applyProtection="1">
      <alignment vertical="center"/>
    </xf>
    <xf numFmtId="0" fontId="4" fillId="0" borderId="0" xfId="0" applyFont="1" applyAlignment="1">
      <alignment horizontal="center" vertical="center"/>
    </xf>
    <xf numFmtId="164" fontId="4" fillId="0" borderId="0" xfId="3" applyNumberFormat="1" applyFont="1" applyProtection="1">
      <protection locked="0"/>
    </xf>
    <xf numFmtId="0" fontId="4" fillId="0" borderId="0" xfId="0" applyFont="1" applyProtection="1">
      <protection locked="0"/>
    </xf>
    <xf numFmtId="165" fontId="4" fillId="0" borderId="0" xfId="4" applyNumberFormat="1" applyFont="1" applyProtection="1"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5" fontId="4" fillId="0" borderId="0" xfId="4" applyNumberFormat="1" applyFont="1" applyFill="1" applyProtection="1">
      <protection locked="0"/>
    </xf>
    <xf numFmtId="164" fontId="4" fillId="0" borderId="0" xfId="3" applyNumberFormat="1" applyFont="1" applyFill="1" applyProtection="1">
      <protection locked="0"/>
    </xf>
    <xf numFmtId="9" fontId="4" fillId="0" borderId="0" xfId="2" applyFont="1" applyFill="1" applyProtection="1"/>
    <xf numFmtId="0" fontId="6" fillId="0" borderId="0" xfId="0" applyFont="1"/>
    <xf numFmtId="0" fontId="10" fillId="4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wrapText="1"/>
    </xf>
    <xf numFmtId="164" fontId="4" fillId="0" borderId="5" xfId="2" applyNumberFormat="1" applyFont="1" applyFill="1" applyBorder="1" applyProtection="1">
      <protection locked="0"/>
    </xf>
    <xf numFmtId="165" fontId="2" fillId="2" borderId="5" xfId="4" applyNumberFormat="1" applyFont="1" applyFill="1" applyBorder="1" applyProtection="1"/>
    <xf numFmtId="0" fontId="5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5" fontId="2" fillId="0" borderId="0" xfId="4" applyNumberFormat="1" applyFont="1" applyBorder="1" applyAlignment="1" applyProtection="1">
      <alignment horizontal="right"/>
    </xf>
    <xf numFmtId="0" fontId="2" fillId="2" borderId="5" xfId="0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  <xf numFmtId="164" fontId="4" fillId="0" borderId="5" xfId="2" applyNumberFormat="1" applyFont="1" applyBorder="1" applyProtection="1">
      <protection locked="0"/>
    </xf>
    <xf numFmtId="165" fontId="4" fillId="0" borderId="5" xfId="1" applyNumberFormat="1" applyFont="1" applyBorder="1" applyProtection="1">
      <protection locked="0"/>
    </xf>
    <xf numFmtId="164" fontId="2" fillId="2" borderId="5" xfId="2" applyNumberFormat="1" applyFont="1" applyFill="1" applyBorder="1" applyAlignment="1" applyProtection="1">
      <alignment vertical="center"/>
    </xf>
    <xf numFmtId="166" fontId="2" fillId="2" borderId="5" xfId="1" applyNumberFormat="1" applyFont="1" applyFill="1" applyBorder="1" applyAlignment="1" applyProtection="1">
      <alignment vertical="center"/>
    </xf>
    <xf numFmtId="43" fontId="4" fillId="0" borderId="0" xfId="1" applyFont="1" applyProtection="1"/>
    <xf numFmtId="43" fontId="4" fillId="0" borderId="5" xfId="1" applyFont="1" applyFill="1" applyBorder="1" applyProtection="1">
      <protection locked="0"/>
    </xf>
    <xf numFmtId="43" fontId="4" fillId="0" borderId="0" xfId="1" applyFont="1" applyFill="1" applyProtection="1">
      <protection locked="0"/>
    </xf>
    <xf numFmtId="43" fontId="4" fillId="0" borderId="0" xfId="1" applyFont="1" applyProtection="1">
      <protection locked="0"/>
    </xf>
    <xf numFmtId="164" fontId="4" fillId="0" borderId="0" xfId="2" applyNumberFormat="1" applyFont="1" applyProtection="1"/>
    <xf numFmtId="164" fontId="4" fillId="0" borderId="5" xfId="2" applyNumberFormat="1" applyFont="1" applyFill="1" applyBorder="1" applyProtection="1"/>
    <xf numFmtId="164" fontId="4" fillId="0" borderId="0" xfId="2" applyNumberFormat="1" applyFont="1" applyFill="1" applyProtection="1">
      <protection locked="0"/>
    </xf>
    <xf numFmtId="164" fontId="4" fillId="0" borderId="0" xfId="2" applyNumberFormat="1" applyFont="1" applyProtection="1">
      <protection locked="0"/>
    </xf>
    <xf numFmtId="165" fontId="4" fillId="0" borderId="0" xfId="1" applyNumberFormat="1" applyFont="1" applyAlignment="1" applyProtection="1">
      <alignment horizontal="center"/>
      <protection locked="0"/>
    </xf>
    <xf numFmtId="165" fontId="4" fillId="0" borderId="5" xfId="1" applyNumberFormat="1" applyFont="1" applyFill="1" applyBorder="1" applyAlignment="1" applyProtection="1">
      <alignment horizontal="center"/>
      <protection locked="0"/>
    </xf>
    <xf numFmtId="165" fontId="4" fillId="0" borderId="5" xfId="1" applyNumberFormat="1" applyFont="1" applyBorder="1" applyAlignment="1" applyProtection="1">
      <alignment horizontal="center"/>
      <protection locked="0"/>
    </xf>
    <xf numFmtId="167" fontId="4" fillId="0" borderId="0" xfId="0" applyNumberFormat="1" applyFont="1" applyProtection="1">
      <protection locked="0"/>
    </xf>
    <xf numFmtId="167" fontId="4" fillId="0" borderId="5" xfId="0" applyNumberFormat="1" applyFont="1" applyBorder="1" applyProtection="1">
      <protection locked="0"/>
    </xf>
    <xf numFmtId="43" fontId="2" fillId="2" borderId="5" xfId="1" applyFont="1" applyFill="1" applyBorder="1" applyProtection="1"/>
    <xf numFmtId="167" fontId="4" fillId="0" borderId="5" xfId="0" applyNumberFormat="1" applyFont="1" applyBorder="1" applyAlignment="1" applyProtection="1">
      <alignment horizontal="center" vertical="center"/>
      <protection locked="0"/>
    </xf>
    <xf numFmtId="167" fontId="4" fillId="0" borderId="0" xfId="0" applyNumberFormat="1" applyFont="1"/>
    <xf numFmtId="164" fontId="2" fillId="2" borderId="5" xfId="2" applyNumberFormat="1" applyFont="1" applyFill="1" applyBorder="1" applyProtection="1"/>
    <xf numFmtId="165" fontId="2" fillId="0" borderId="0" xfId="4" applyNumberFormat="1" applyFont="1" applyBorder="1" applyAlignment="1" applyProtection="1"/>
    <xf numFmtId="165" fontId="4" fillId="0" borderId="0" xfId="1" applyNumberFormat="1" applyFont="1" applyProtection="1"/>
    <xf numFmtId="165" fontId="2" fillId="2" borderId="5" xfId="1" applyNumberFormat="1" applyFont="1" applyFill="1" applyBorder="1" applyProtection="1"/>
    <xf numFmtId="9" fontId="4" fillId="0" borderId="5" xfId="2" applyFont="1" applyFill="1" applyBorder="1" applyProtection="1">
      <protection locked="0"/>
    </xf>
    <xf numFmtId="43" fontId="2" fillId="0" borderId="0" xfId="1" applyFont="1" applyAlignment="1" applyProtection="1"/>
    <xf numFmtId="166" fontId="2" fillId="2" borderId="5" xfId="1" applyNumberFormat="1" applyFont="1" applyFill="1" applyBorder="1" applyAlignment="1" applyProtection="1">
      <alignment horizontal="center" vertical="center"/>
    </xf>
    <xf numFmtId="165" fontId="4" fillId="0" borderId="0" xfId="1" applyNumberFormat="1" applyFont="1" applyProtection="1">
      <protection locked="0"/>
    </xf>
    <xf numFmtId="43" fontId="6" fillId="0" borderId="5" xfId="1" applyFont="1" applyFill="1" applyBorder="1" applyAlignment="1" applyProtection="1">
      <alignment horizontal="left"/>
      <protection locked="0"/>
    </xf>
    <xf numFmtId="165" fontId="4" fillId="0" borderId="5" xfId="4" applyNumberFormat="1" applyFont="1" applyBorder="1" applyProtection="1">
      <protection locked="0"/>
    </xf>
    <xf numFmtId="165" fontId="4" fillId="0" borderId="0" xfId="1" applyNumberFormat="1" applyFont="1" applyAlignment="1" applyProtection="1">
      <alignment horizontal="center"/>
    </xf>
    <xf numFmtId="0" fontId="4" fillId="2" borderId="5" xfId="0" applyFont="1" applyFill="1" applyBorder="1" applyAlignment="1">
      <alignment horizontal="center" vertical="center"/>
    </xf>
    <xf numFmtId="164" fontId="2" fillId="2" borderId="7" xfId="3" applyNumberFormat="1" applyFont="1" applyFill="1" applyBorder="1" applyAlignment="1" applyProtection="1"/>
    <xf numFmtId="164" fontId="2" fillId="2" borderId="3" xfId="3" applyNumberFormat="1" applyFont="1" applyFill="1" applyBorder="1" applyAlignment="1" applyProtection="1"/>
    <xf numFmtId="14" fontId="2" fillId="0" borderId="6" xfId="0" applyNumberFormat="1" applyFont="1" applyBorder="1" applyAlignment="1">
      <alignment horizontal="left"/>
    </xf>
    <xf numFmtId="167" fontId="4" fillId="0" borderId="3" xfId="0" applyNumberFormat="1" applyFont="1" applyBorder="1" applyAlignment="1" applyProtection="1">
      <alignment horizontal="center" vertical="center"/>
      <protection locked="0"/>
    </xf>
    <xf numFmtId="167" fontId="4" fillId="0" borderId="3" xfId="0" applyNumberFormat="1" applyFont="1" applyBorder="1" applyProtection="1">
      <protection locked="0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43" fontId="2" fillId="2" borderId="5" xfId="1" applyFont="1" applyFill="1" applyBorder="1" applyAlignment="1" applyProtection="1">
      <alignment horizontal="center" vertical="center"/>
    </xf>
    <xf numFmtId="43" fontId="4" fillId="0" borderId="5" xfId="1" applyFont="1" applyBorder="1" applyAlignment="1" applyProtection="1">
      <alignment vertical="center"/>
      <protection locked="0"/>
    </xf>
    <xf numFmtId="43" fontId="11" fillId="3" borderId="2" xfId="1" applyFont="1" applyFill="1" applyBorder="1" applyAlignment="1" applyProtection="1">
      <alignment horizontal="center" vertical="center" wrapText="1"/>
      <protection locked="0"/>
    </xf>
    <xf numFmtId="43" fontId="11" fillId="3" borderId="7" xfId="1" applyFont="1" applyFill="1" applyBorder="1" applyAlignment="1" applyProtection="1">
      <alignment horizontal="center" vertical="center" wrapText="1"/>
      <protection locked="0"/>
    </xf>
    <xf numFmtId="43" fontId="11" fillId="3" borderId="3" xfId="1" applyFont="1" applyFill="1" applyBorder="1" applyAlignment="1" applyProtection="1">
      <alignment horizontal="center" vertical="center" wrapText="1"/>
      <protection locked="0"/>
    </xf>
    <xf numFmtId="0" fontId="4" fillId="0" borderId="2" xfId="1" applyNumberFormat="1" applyFont="1" applyBorder="1" applyAlignment="1" applyProtection="1">
      <alignment horizontal="center"/>
      <protection locked="0"/>
    </xf>
    <xf numFmtId="0" fontId="4" fillId="0" borderId="7" xfId="1" applyNumberFormat="1" applyFont="1" applyBorder="1" applyAlignment="1" applyProtection="1">
      <alignment horizontal="center"/>
      <protection locked="0"/>
    </xf>
    <xf numFmtId="0" fontId="4" fillId="0" borderId="3" xfId="1" applyNumberFormat="1" applyFont="1" applyBorder="1" applyAlignment="1" applyProtection="1">
      <alignment horizontal="center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14" fontId="2" fillId="0" borderId="6" xfId="0" applyNumberFormat="1" applyFont="1" applyBorder="1" applyAlignment="1" applyProtection="1">
      <alignment horizontal="left"/>
      <protection locked="0"/>
    </xf>
    <xf numFmtId="43" fontId="4" fillId="0" borderId="1" xfId="1" applyFont="1" applyBorder="1" applyAlignment="1" applyProtection="1">
      <alignment horizontal="center" vertical="center"/>
      <protection locked="0"/>
    </xf>
    <xf numFmtId="43" fontId="4" fillId="0" borderId="4" xfId="1" applyFont="1" applyBorder="1" applyAlignment="1" applyProtection="1">
      <alignment horizontal="center" vertical="center"/>
      <protection locked="0"/>
    </xf>
    <xf numFmtId="167" fontId="2" fillId="2" borderId="2" xfId="0" applyNumberFormat="1" applyFont="1" applyFill="1" applyBorder="1" applyAlignment="1">
      <alignment horizontal="center"/>
    </xf>
    <xf numFmtId="167" fontId="2" fillId="2" borderId="7" xfId="0" applyNumberFormat="1" applyFont="1" applyFill="1" applyBorder="1" applyAlignment="1">
      <alignment horizontal="center"/>
    </xf>
    <xf numFmtId="167" fontId="2" fillId="2" borderId="3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5" fontId="4" fillId="2" borderId="1" xfId="4" applyNumberFormat="1" applyFont="1" applyFill="1" applyBorder="1" applyAlignment="1" applyProtection="1">
      <alignment horizontal="center" vertical="center" wrapText="1"/>
    </xf>
    <xf numFmtId="165" fontId="4" fillId="2" borderId="4" xfId="4" applyNumberFormat="1" applyFont="1" applyFill="1" applyBorder="1" applyAlignment="1" applyProtection="1">
      <alignment horizontal="center" vertical="center" wrapText="1"/>
    </xf>
    <xf numFmtId="165" fontId="4" fillId="2" borderId="1" xfId="1" applyNumberFormat="1" applyFont="1" applyFill="1" applyBorder="1" applyAlignment="1" applyProtection="1">
      <alignment horizontal="center" vertical="center" wrapText="1"/>
    </xf>
    <xf numFmtId="165" fontId="4" fillId="2" borderId="4" xfId="1" applyNumberFormat="1" applyFont="1" applyFill="1" applyBorder="1" applyAlignment="1" applyProtection="1">
      <alignment horizontal="center" vertical="center" wrapText="1"/>
    </xf>
    <xf numFmtId="164" fontId="4" fillId="2" borderId="1" xfId="2" applyNumberFormat="1" applyFont="1" applyFill="1" applyBorder="1" applyAlignment="1" applyProtection="1">
      <alignment horizontal="center" vertical="center" wrapText="1"/>
    </xf>
    <xf numFmtId="164" fontId="4" fillId="2" borderId="4" xfId="2" applyNumberFormat="1" applyFont="1" applyFill="1" applyBorder="1" applyAlignment="1" applyProtection="1">
      <alignment horizontal="center" vertical="center" wrapText="1"/>
    </xf>
    <xf numFmtId="167" fontId="4" fillId="2" borderId="1" xfId="0" applyNumberFormat="1" applyFont="1" applyFill="1" applyBorder="1" applyAlignment="1">
      <alignment horizontal="center" vertical="center" wrapText="1"/>
    </xf>
    <xf numFmtId="167" fontId="4" fillId="2" borderId="4" xfId="0" applyNumberFormat="1" applyFont="1" applyFill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left"/>
    </xf>
    <xf numFmtId="0" fontId="5" fillId="0" borderId="0" xfId="0" applyFont="1" applyAlignment="1">
      <alignment horizontal="center"/>
    </xf>
    <xf numFmtId="43" fontId="4" fillId="2" borderId="1" xfId="1" applyFont="1" applyFill="1" applyBorder="1" applyAlignment="1" applyProtection="1">
      <alignment horizontal="center" vertical="center" wrapText="1"/>
    </xf>
    <xf numFmtId="43" fontId="4" fillId="2" borderId="4" xfId="1" applyFont="1" applyFill="1" applyBorder="1" applyAlignment="1" applyProtection="1">
      <alignment horizontal="center" vertical="center" wrapText="1"/>
    </xf>
    <xf numFmtId="167" fontId="4" fillId="2" borderId="1" xfId="0" applyNumberFormat="1" applyFont="1" applyFill="1" applyBorder="1" applyAlignment="1">
      <alignment horizontal="center" vertical="center"/>
    </xf>
    <xf numFmtId="167" fontId="4" fillId="2" borderId="4" xfId="0" applyNumberFormat="1" applyFont="1" applyFill="1" applyBorder="1" applyAlignment="1">
      <alignment horizontal="center" vertical="center"/>
    </xf>
    <xf numFmtId="43" fontId="4" fillId="2" borderId="1" xfId="1" applyFont="1" applyFill="1" applyBorder="1" applyAlignment="1" applyProtection="1">
      <alignment horizontal="center" vertical="center"/>
    </xf>
    <xf numFmtId="43" fontId="4" fillId="2" borderId="4" xfId="1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64" fontId="4" fillId="2" borderId="5" xfId="2" applyNumberFormat="1" applyFont="1" applyFill="1" applyBorder="1" applyAlignment="1" applyProtection="1">
      <alignment horizontal="center" wrapText="1"/>
    </xf>
    <xf numFmtId="164" fontId="4" fillId="2" borderId="5" xfId="3" applyNumberFormat="1" applyFont="1" applyFill="1" applyBorder="1" applyAlignment="1" applyProtection="1">
      <alignment horizontal="center" vertical="center" wrapText="1"/>
    </xf>
    <xf numFmtId="164" fontId="4" fillId="2" borderId="1" xfId="2" applyNumberFormat="1" applyFont="1" applyFill="1" applyBorder="1" applyAlignment="1" applyProtection="1">
      <alignment horizontal="center" wrapText="1"/>
    </xf>
    <xf numFmtId="164" fontId="4" fillId="2" borderId="4" xfId="2" applyNumberFormat="1" applyFont="1" applyFill="1" applyBorder="1" applyAlignment="1" applyProtection="1">
      <alignment horizontal="center" wrapText="1"/>
    </xf>
    <xf numFmtId="0" fontId="4" fillId="2" borderId="5" xfId="0" applyFont="1" applyFill="1" applyBorder="1" applyAlignment="1">
      <alignment horizontal="center" vertical="center" wrapText="1"/>
    </xf>
    <xf numFmtId="43" fontId="4" fillId="2" borderId="5" xfId="1" applyFont="1" applyFill="1" applyBorder="1" applyAlignment="1" applyProtection="1">
      <alignment horizontal="center" vertical="center" wrapText="1"/>
    </xf>
    <xf numFmtId="164" fontId="4" fillId="2" borderId="5" xfId="2" applyNumberFormat="1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164" fontId="4" fillId="0" borderId="0" xfId="2" applyNumberFormat="1" applyFont="1" applyFill="1" applyBorder="1" applyProtection="1">
      <protection locked="0"/>
    </xf>
  </cellXfs>
  <cellStyles count="5">
    <cellStyle name="Comma" xfId="1" builtinId="3"/>
    <cellStyle name="Comma 2" xfId="4" xr:uid="{00000000-0005-0000-0000-000001000000}"/>
    <cellStyle name="Normal" xfId="0" builtinId="0"/>
    <cellStyle name="Percent" xfId="2" builtinId="5"/>
    <cellStyle name="Percent 2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39997558519241921"/>
  </sheetPr>
  <dimension ref="A2:F17"/>
  <sheetViews>
    <sheetView tabSelected="1" zoomScaleNormal="100" workbookViewId="0">
      <pane xSplit="1" ySplit="17" topLeftCell="B18" activePane="bottomRight" state="frozen"/>
      <selection pane="topRight" activeCell="B1" sqref="B1"/>
      <selection pane="bottomLeft" activeCell="A18" sqref="A18"/>
      <selection pane="bottomRight" activeCell="A7" sqref="A7"/>
    </sheetView>
  </sheetViews>
  <sheetFormatPr defaultColWidth="9.140625" defaultRowHeight="12.75" x14ac:dyDescent="0.2"/>
  <cols>
    <col min="1" max="1" width="3.85546875" style="16" bestFit="1" customWidth="1"/>
    <col min="2" max="2" width="70" style="1" bestFit="1" customWidth="1"/>
    <col min="3" max="3" width="28" style="17" customWidth="1"/>
    <col min="4" max="4" width="12.28515625" style="1" bestFit="1" customWidth="1"/>
    <col min="5" max="5" width="12.140625" style="1" customWidth="1"/>
    <col min="6" max="6" width="22.7109375" style="1" bestFit="1" customWidth="1"/>
    <col min="7" max="10" width="9.140625" style="1"/>
    <col min="11" max="11" width="11.7109375" style="1" bestFit="1" customWidth="1"/>
    <col min="12" max="16384" width="9.140625" style="1"/>
  </cols>
  <sheetData>
    <row r="2" spans="1:6" x14ac:dyDescent="0.2">
      <c r="A2" s="92" t="s">
        <v>34</v>
      </c>
      <c r="B2" s="92"/>
      <c r="C2" s="92"/>
      <c r="D2" s="92"/>
      <c r="E2" s="92"/>
    </row>
    <row r="3" spans="1:6" x14ac:dyDescent="0.2">
      <c r="A3" s="93" t="s">
        <v>46</v>
      </c>
      <c r="B3" s="93"/>
      <c r="C3" s="93"/>
      <c r="D3" s="93"/>
      <c r="E3" s="93"/>
    </row>
    <row r="4" spans="1:6" x14ac:dyDescent="0.2">
      <c r="A4" s="94" t="s">
        <v>31</v>
      </c>
      <c r="B4" s="94"/>
      <c r="C4" s="94"/>
      <c r="D4" s="94"/>
      <c r="E4" s="94"/>
    </row>
    <row r="5" spans="1:6" x14ac:dyDescent="0.2">
      <c r="A5" s="38"/>
      <c r="B5" s="38"/>
      <c r="C5" s="38"/>
      <c r="D5" s="12"/>
      <c r="E5" s="12"/>
    </row>
    <row r="6" spans="1:6" x14ac:dyDescent="0.2">
      <c r="A6" s="95" t="s">
        <v>61</v>
      </c>
      <c r="B6" s="95"/>
      <c r="C6" s="13"/>
      <c r="D6" s="12"/>
      <c r="E6" s="13" t="s">
        <v>33</v>
      </c>
    </row>
    <row r="7" spans="1:6" ht="38.25" x14ac:dyDescent="0.2">
      <c r="A7" s="40" t="s">
        <v>1</v>
      </c>
      <c r="B7" s="33" t="s">
        <v>41</v>
      </c>
      <c r="C7" s="33" t="s">
        <v>32</v>
      </c>
      <c r="D7" s="34" t="s">
        <v>44</v>
      </c>
      <c r="E7" s="34" t="s">
        <v>45</v>
      </c>
    </row>
    <row r="8" spans="1:6" x14ac:dyDescent="0.2">
      <c r="A8" s="14">
        <v>1</v>
      </c>
      <c r="B8" s="15" t="s">
        <v>40</v>
      </c>
      <c r="C8" s="84"/>
      <c r="D8" s="85"/>
      <c r="E8" s="86"/>
      <c r="F8" s="32" t="str">
        <f>IF(C8&gt;0,"","Утга нөхнө үү")</f>
        <v>Утга нөхнө үү</v>
      </c>
    </row>
    <row r="9" spans="1:6" x14ac:dyDescent="0.2">
      <c r="A9" s="14">
        <v>2</v>
      </c>
      <c r="B9" s="15" t="s">
        <v>35</v>
      </c>
      <c r="C9" s="84"/>
      <c r="D9" s="85"/>
      <c r="E9" s="86"/>
      <c r="F9" s="32" t="str">
        <f>IF(C9&lt;&gt;0,"","Утга нөхнө үү")</f>
        <v>Утга нөхнө үү</v>
      </c>
    </row>
    <row r="10" spans="1:6" x14ac:dyDescent="0.2">
      <c r="A10" s="14">
        <v>3</v>
      </c>
      <c r="B10" s="15" t="s">
        <v>36</v>
      </c>
      <c r="C10" s="83">
        <f>+Trust!J8</f>
        <v>0</v>
      </c>
      <c r="D10" s="43"/>
      <c r="E10" s="18"/>
      <c r="F10" s="32" t="str">
        <f>IF(C10=Trust!J8,"","Trust sheet-ний задаргаа нийлбэр дүнгээс зөрүүтэй")</f>
        <v/>
      </c>
    </row>
    <row r="11" spans="1:6" x14ac:dyDescent="0.2">
      <c r="A11" s="14">
        <v>4</v>
      </c>
      <c r="B11" s="15" t="s">
        <v>37</v>
      </c>
      <c r="C11" s="83">
        <f>+Bond!I8</f>
        <v>0</v>
      </c>
      <c r="D11" s="43"/>
      <c r="E11" s="18"/>
      <c r="F11" s="32" t="str">
        <f>IF(C11=Bond!I8,"","Bond sheet-ний задаргаа нийлбэр дүнгээс зөрүүтэй")</f>
        <v/>
      </c>
    </row>
    <row r="12" spans="1:6" x14ac:dyDescent="0.2">
      <c r="A12" s="14">
        <v>5</v>
      </c>
      <c r="B12" s="15" t="s">
        <v>38</v>
      </c>
      <c r="C12" s="96">
        <f>+Source!M8</f>
        <v>0</v>
      </c>
      <c r="D12" s="43"/>
      <c r="E12" s="44"/>
      <c r="F12" s="32" t="str">
        <f>IF(C12+C13=Source!M8,"","Задаргаа нийлбэр дүнгээс зөрүүтэй, Source sheet-нд задаргааг зөрүүгүй шивнэ үү.")</f>
        <v/>
      </c>
    </row>
    <row r="13" spans="1:6" x14ac:dyDescent="0.2">
      <c r="A13" s="14">
        <v>6</v>
      </c>
      <c r="B13" s="15" t="s">
        <v>39</v>
      </c>
      <c r="C13" s="97"/>
      <c r="D13" s="43"/>
      <c r="E13" s="44"/>
      <c r="F13" s="32" t="str">
        <f>IF(C12+C13=Source!M8,"","Задаргаа нийлбэр дүнгээс зөрүүтэй, Source sheet-нд задаргааг зөрүүгүй шивнэ үү.")</f>
        <v/>
      </c>
    </row>
    <row r="14" spans="1:6" x14ac:dyDescent="0.2">
      <c r="A14" s="14">
        <v>7</v>
      </c>
      <c r="B14" s="15" t="s">
        <v>42</v>
      </c>
      <c r="C14" s="87"/>
      <c r="D14" s="88"/>
      <c r="E14" s="89"/>
      <c r="F14" s="32" t="str">
        <f>IF(C14&gt;80000000,"","Утасны дугаар оруулна уу")</f>
        <v>Утасны дугаар оруулна уу</v>
      </c>
    </row>
    <row r="15" spans="1:6" x14ac:dyDescent="0.2">
      <c r="A15" s="90" t="s">
        <v>49</v>
      </c>
      <c r="B15" s="91"/>
      <c r="C15" s="91"/>
      <c r="D15" s="91"/>
      <c r="E15" s="91"/>
    </row>
    <row r="16" spans="1:6" x14ac:dyDescent="0.2">
      <c r="A16" s="91"/>
      <c r="B16" s="91"/>
      <c r="C16" s="91"/>
      <c r="D16" s="91"/>
      <c r="E16" s="91"/>
    </row>
    <row r="17" spans="1:5" x14ac:dyDescent="0.2">
      <c r="A17" s="91"/>
      <c r="B17" s="91"/>
      <c r="C17" s="91"/>
      <c r="D17" s="91"/>
      <c r="E17" s="91"/>
    </row>
  </sheetData>
  <sheetProtection algorithmName="SHA-512" hashValue="j9Jqsm3xH40/+OYVSHwBA0acKS3+VTa/DIusLwJ7htIpdnzc2DHX6KXn5hFmKW2qVrxbzb7VU7D7kKcUjcuUjw==" saltValue="2KYi2hABcVAnkULldkKwqQ==" spinCount="100000" sheet="1" objects="1" scenarios="1"/>
  <mergeCells count="9">
    <mergeCell ref="C9:E9"/>
    <mergeCell ref="C14:E14"/>
    <mergeCell ref="A15:E17"/>
    <mergeCell ref="A2:E2"/>
    <mergeCell ref="A3:E3"/>
    <mergeCell ref="A4:E4"/>
    <mergeCell ref="A6:B6"/>
    <mergeCell ref="C8:E8"/>
    <mergeCell ref="C12:C13"/>
  </mergeCells>
  <dataValidations count="4">
    <dataValidation type="decimal" operator="greaterThan" allowBlank="1" showInputMessage="1" showErrorMessage="1" errorTitle="Төгрөгөөр шивнэ үү." error="Нийт хөрөнгийн хэмжээг төгрөгөөр буюу нарийвчлалгүй шивнэ үү!" promptTitle="Төгрөгөөр шивнэ үү." prompt="ББСБ-ын тухайн сарын сүүлийн өдрийн байдлаарх нийт хөрөнгийн хэмжээг /төгрөгөөр/ шивнэ үү." sqref="C8:E8" xr:uid="{00000000-0002-0000-0000-000000000000}">
      <formula1>200000000</formula1>
    </dataValidation>
    <dataValidation type="decimal" operator="notEqual" allowBlank="1" showInputMessage="1" showErrorMessage="1" errorTitle="Төгрөгөөр шивнэ үү!" error="Өөрийн хөрөнгийн хэмжээг төгрөгөөр буюу нарийвчлалгүй шивнэ үү!" promptTitle="Төгрөгөөр шивнэ үү." prompt="ББСБ-ын тухайн сарын сүүлийн өдрийн байдлаарх өөрийн хөрөнгийн хэмжээг /төгрөгөөр/ шивнэ үү." sqref="C9:E9" xr:uid="{00000000-0002-0000-0000-000001000000}">
      <formula1>0</formula1>
    </dataValidation>
    <dataValidation type="decimal" allowBlank="1" showInputMessage="1" showErrorMessage="1" errorTitle="Сарын хувийг оруулна уу!" error="Эх үүсвэрийн хүү/өгөөжийн хувийг САРААР оруулна уу!" promptTitle="Дүнг сараар оруулна уу." prompt="Эх үүсвэрийн дундаж хүү/өгөөжийг сараар оруулна уу." sqref="D10:D13" xr:uid="{00000000-0002-0000-0000-000002000000}">
      <formula1>0</formula1>
      <formula2>0.1</formula2>
    </dataValidation>
    <dataValidation type="whole" allowBlank="1" showInputMessage="1" showErrorMessage="1" errorTitle="Гар утасны дугаар" error="Тайлан нөхсөн 1 ажилтны гар утасны дугаар оруулна уу!" promptTitle="Гар утасны дугаар оруулна уу." prompt="Нөхсөн тоо мэдээтэй холбоотой нэмэлт асууж тодруулах зүйл мэдэх ажилтны дугаар оруулна уу._x000a__x000a_Гар утасны дугаарыг шивэхдээ зай авахгүй, тэмдэгт ашиглахгүй бичихыг анхаарна уу." sqref="C14:E14" xr:uid="{00000000-0002-0000-0000-000003000000}">
      <formula1>80000000</formula1>
      <formula2>99999999</formula2>
    </dataValidation>
  </dataValidation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F0F353-0797-4974-9961-A597E20472DF}">
          <x14:formula1>
            <xm:f>Source!$T$19:$T$20</xm:f>
          </x14:formula1>
          <xm:sqref>K14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8"/>
  <sheetViews>
    <sheetView workbookViewId="0">
      <pane xSplit="4" ySplit="10" topLeftCell="E11" activePane="bottomRight" state="frozen"/>
      <selection pane="topRight" activeCell="E1" sqref="E1"/>
      <selection pane="bottomLeft" activeCell="A11" sqref="A11"/>
      <selection pane="bottomRight" activeCell="A5" sqref="A5:B5"/>
    </sheetView>
  </sheetViews>
  <sheetFormatPr defaultColWidth="9.140625" defaultRowHeight="12.75" x14ac:dyDescent="0.2"/>
  <cols>
    <col min="1" max="1" width="4.7109375" style="28" customWidth="1"/>
    <col min="2" max="2" width="23.7109375" style="25" customWidth="1"/>
    <col min="3" max="3" width="14.5703125" style="25" customWidth="1"/>
    <col min="4" max="4" width="18.140625" style="26" customWidth="1"/>
    <col min="5" max="5" width="9.140625" style="70"/>
    <col min="6" max="6" width="9.140625" style="54"/>
    <col min="7" max="7" width="12.5703125" style="58" bestFit="1" customWidth="1"/>
    <col min="8" max="8" width="13.5703125" style="58" bestFit="1" customWidth="1"/>
    <col min="9" max="9" width="13.7109375" style="58" customWidth="1"/>
    <col min="10" max="10" width="17.85546875" style="50" customWidth="1"/>
    <col min="11" max="11" width="9.140625" style="54"/>
    <col min="12" max="16384" width="9.140625" style="1"/>
  </cols>
  <sheetData>
    <row r="1" spans="1:12" x14ac:dyDescent="0.2">
      <c r="A1" s="23"/>
      <c r="B1" s="1"/>
      <c r="C1" s="1"/>
      <c r="D1" s="20"/>
      <c r="E1" s="65"/>
      <c r="F1" s="51"/>
      <c r="G1" s="62"/>
      <c r="H1" s="62"/>
      <c r="I1" s="62"/>
      <c r="J1" s="47"/>
      <c r="K1" s="51"/>
    </row>
    <row r="2" spans="1:12" x14ac:dyDescent="0.2">
      <c r="A2" s="23"/>
      <c r="B2" s="92" t="s">
        <v>26</v>
      </c>
      <c r="C2" s="92"/>
      <c r="D2" s="92"/>
      <c r="E2" s="92"/>
      <c r="F2" s="92"/>
      <c r="G2" s="92"/>
      <c r="H2" s="92"/>
      <c r="I2" s="92"/>
      <c r="J2" s="92"/>
      <c r="K2" s="2"/>
      <c r="L2" s="2"/>
    </row>
    <row r="3" spans="1:12" x14ac:dyDescent="0.2">
      <c r="A3" s="23"/>
      <c r="B3" s="116" t="str">
        <f>ЗААВАЛ_НӨХӨХ!A3</f>
        <v>БАНК БУС САНХҮҮГИЙН БАЙГУУЛЛАГЫН НЭРИЙГ ЭНД БИЧНЭ ҮҮ.</v>
      </c>
      <c r="C3" s="116"/>
      <c r="D3" s="116"/>
      <c r="E3" s="116"/>
      <c r="F3" s="116"/>
      <c r="G3" s="116"/>
      <c r="H3" s="116"/>
      <c r="I3" s="116"/>
      <c r="J3" s="116"/>
      <c r="K3" s="3"/>
      <c r="L3" s="3"/>
    </row>
    <row r="4" spans="1:12" x14ac:dyDescent="0.2">
      <c r="A4" s="23"/>
      <c r="B4" s="92" t="s">
        <v>31</v>
      </c>
      <c r="C4" s="92"/>
      <c r="D4" s="92"/>
      <c r="E4" s="92"/>
      <c r="F4" s="92"/>
      <c r="G4" s="92"/>
      <c r="H4" s="92"/>
      <c r="I4" s="92"/>
      <c r="J4" s="92"/>
      <c r="K4" s="2"/>
      <c r="L4" s="2"/>
    </row>
    <row r="5" spans="1:12" x14ac:dyDescent="0.2">
      <c r="A5" s="115" t="str">
        <f>ЗААВАЛ_НӨХӨХ!A6</f>
        <v>ОООО/СС/ӨӨ</v>
      </c>
      <c r="B5" s="115"/>
      <c r="C5" s="41"/>
      <c r="D5" s="20"/>
      <c r="E5" s="65"/>
      <c r="F5" s="51"/>
      <c r="G5" s="62"/>
      <c r="H5" s="62"/>
      <c r="I5" s="62"/>
      <c r="J5" s="2"/>
      <c r="K5" s="42" t="str">
        <f>ЗААВАЛ_НӨХӨХ!E6</f>
        <v>/төгрөгөөр/</v>
      </c>
      <c r="L5" s="2"/>
    </row>
    <row r="6" spans="1:12" x14ac:dyDescent="0.2">
      <c r="A6" s="103" t="s">
        <v>1</v>
      </c>
      <c r="B6" s="105" t="s">
        <v>27</v>
      </c>
      <c r="C6" s="106"/>
      <c r="D6" s="107" t="s">
        <v>28</v>
      </c>
      <c r="E6" s="109" t="s">
        <v>22</v>
      </c>
      <c r="F6" s="111" t="s">
        <v>43</v>
      </c>
      <c r="G6" s="113" t="s">
        <v>29</v>
      </c>
      <c r="H6" s="113" t="s">
        <v>5</v>
      </c>
      <c r="I6" s="113" t="s">
        <v>6</v>
      </c>
      <c r="J6" s="117" t="s">
        <v>30</v>
      </c>
      <c r="K6" s="111" t="s">
        <v>10</v>
      </c>
      <c r="L6" s="4"/>
    </row>
    <row r="7" spans="1:12" x14ac:dyDescent="0.2">
      <c r="A7" s="104"/>
      <c r="B7" s="21" t="s">
        <v>11</v>
      </c>
      <c r="C7" s="21" t="s">
        <v>12</v>
      </c>
      <c r="D7" s="108"/>
      <c r="E7" s="110"/>
      <c r="F7" s="112"/>
      <c r="G7" s="114"/>
      <c r="H7" s="114"/>
      <c r="I7" s="114"/>
      <c r="J7" s="118"/>
      <c r="K7" s="112"/>
      <c r="L7" s="4"/>
    </row>
    <row r="8" spans="1:12" s="2" customFormat="1" x14ac:dyDescent="0.2">
      <c r="A8" s="101" t="s">
        <v>13</v>
      </c>
      <c r="B8" s="102"/>
      <c r="C8" s="69">
        <f>COUNTA(D9:INDEX(D:D,ROWS(D:D)))</f>
        <v>0</v>
      </c>
      <c r="D8" s="36">
        <f>SUM(D9:INDEX(D:D,ROWS(D:D)))</f>
        <v>0</v>
      </c>
      <c r="E8" s="66" t="e">
        <f>AVERAGE(E9:INDEX(E:E,ROWS(E:E)))</f>
        <v>#DIV/0!</v>
      </c>
      <c r="F8" s="63" t="e">
        <f>AVERAGE(F9:INDEX(F:F,ROWS(F:F)))</f>
        <v>#DIV/0!</v>
      </c>
      <c r="G8" s="98"/>
      <c r="H8" s="99"/>
      <c r="I8" s="100"/>
      <c r="J8" s="36">
        <f>SUM(J9:INDEX(J:J,ROWS(J:J)))</f>
        <v>0</v>
      </c>
      <c r="K8" s="63" t="e">
        <f>SUM(K9:INDEX(K:K,ROWS(K:K)))</f>
        <v>#DIV/0!</v>
      </c>
    </row>
    <row r="9" spans="1:12" x14ac:dyDescent="0.2">
      <c r="A9" s="10" cm="1">
        <f t="array" ref="A9:A12">_xlfn.SEQUENCE(COUNTA(B:B)-1)</f>
        <v>1</v>
      </c>
      <c r="B9" s="5"/>
      <c r="C9" s="5"/>
      <c r="D9" s="6"/>
      <c r="E9" s="9"/>
      <c r="F9" s="35"/>
      <c r="G9" s="61"/>
      <c r="H9" s="61"/>
      <c r="I9" s="61"/>
      <c r="J9" s="48"/>
      <c r="K9" s="52" t="e">
        <f>+J9/ЗААВАЛ_НӨХӨХ!C$9</f>
        <v>#DIV/0!</v>
      </c>
    </row>
    <row r="10" spans="1:12" x14ac:dyDescent="0.2">
      <c r="A10" s="27">
        <v>2</v>
      </c>
      <c r="B10" s="5"/>
      <c r="C10" s="5"/>
      <c r="D10" s="6"/>
      <c r="E10" s="9"/>
      <c r="F10" s="35"/>
      <c r="G10" s="61"/>
      <c r="H10" s="61"/>
      <c r="I10" s="61"/>
      <c r="J10" s="48"/>
      <c r="K10" s="35" t="e">
        <f>+J10/ЗААВАЛ_НӨХӨХ!C$9</f>
        <v>#DIV/0!</v>
      </c>
    </row>
    <row r="11" spans="1:12" x14ac:dyDescent="0.2">
      <c r="A11" s="27">
        <v>3</v>
      </c>
      <c r="B11" s="5"/>
      <c r="C11" s="5"/>
      <c r="D11" s="6"/>
      <c r="E11" s="9"/>
      <c r="F11" s="35"/>
      <c r="G11" s="61"/>
      <c r="H11" s="61"/>
      <c r="I11" s="61"/>
      <c r="J11" s="48"/>
      <c r="K11" s="35" t="e">
        <f>+J11/ЗААВАЛ_НӨХӨХ!C$9</f>
        <v>#DIV/0!</v>
      </c>
    </row>
    <row r="12" spans="1:12" x14ac:dyDescent="0.2">
      <c r="A12" s="27">
        <v>4</v>
      </c>
      <c r="B12" s="5"/>
      <c r="C12" s="5"/>
      <c r="D12" s="6"/>
      <c r="E12" s="9"/>
      <c r="F12" s="35"/>
      <c r="G12" s="61"/>
      <c r="H12" s="61"/>
      <c r="I12" s="61"/>
      <c r="J12" s="48"/>
      <c r="K12" s="35" t="e">
        <f>+J12/ЗААВАЛ_НӨХӨХ!C$9</f>
        <v>#DIV/0!</v>
      </c>
    </row>
    <row r="13" spans="1:12" x14ac:dyDescent="0.2">
      <c r="A13" s="27"/>
      <c r="B13" s="5"/>
      <c r="C13" s="5"/>
      <c r="D13" s="6"/>
      <c r="E13" s="9"/>
      <c r="F13" s="35"/>
      <c r="G13" s="61"/>
      <c r="H13" s="61"/>
      <c r="I13" s="61"/>
      <c r="J13" s="48"/>
      <c r="K13" s="35" t="e">
        <f>+J13/ЗААВАЛ_НӨХӨХ!C$9</f>
        <v>#DIV/0!</v>
      </c>
    </row>
    <row r="14" spans="1:12" x14ac:dyDescent="0.2">
      <c r="A14" s="27"/>
      <c r="B14" s="5"/>
      <c r="C14" s="5"/>
      <c r="D14" s="6"/>
      <c r="E14" s="9"/>
      <c r="F14" s="35"/>
      <c r="G14" s="61"/>
      <c r="H14" s="61"/>
      <c r="I14" s="61"/>
      <c r="J14" s="48"/>
      <c r="K14" s="35" t="e">
        <f>+J14/ЗААВАЛ_НӨХӨХ!C$9</f>
        <v>#DIV/0!</v>
      </c>
    </row>
    <row r="15" spans="1:12" x14ac:dyDescent="0.2">
      <c r="A15" s="27"/>
      <c r="B15" s="5"/>
      <c r="C15" s="5"/>
      <c r="D15" s="6"/>
      <c r="E15" s="9"/>
      <c r="F15" s="35"/>
      <c r="G15" s="61"/>
      <c r="H15" s="61"/>
      <c r="I15" s="61"/>
      <c r="J15" s="48"/>
      <c r="K15" s="35" t="e">
        <f>+J15/ЗААВАЛ_НӨХӨХ!C$9</f>
        <v>#DIV/0!</v>
      </c>
    </row>
    <row r="16" spans="1:12" x14ac:dyDescent="0.2">
      <c r="A16" s="27"/>
      <c r="B16" s="5"/>
      <c r="C16" s="5"/>
      <c r="D16" s="6"/>
      <c r="E16" s="9"/>
      <c r="F16" s="35"/>
      <c r="G16" s="61"/>
      <c r="H16" s="61"/>
      <c r="I16" s="61"/>
      <c r="J16" s="48"/>
      <c r="K16" s="35" t="e">
        <f>+J16/ЗААВАЛ_НӨХӨХ!C$9</f>
        <v>#DIV/0!</v>
      </c>
    </row>
    <row r="17" spans="1:12" x14ac:dyDescent="0.2">
      <c r="A17" s="27"/>
      <c r="B17" s="5"/>
      <c r="C17" s="5"/>
      <c r="D17" s="6"/>
      <c r="E17" s="9"/>
      <c r="F17" s="35"/>
      <c r="G17" s="61"/>
      <c r="H17" s="61"/>
      <c r="I17" s="61"/>
      <c r="J17" s="48"/>
      <c r="K17" s="35" t="e">
        <f>+J17/ЗААВАЛ_НӨХӨХ!C$9</f>
        <v>#DIV/0!</v>
      </c>
    </row>
    <row r="18" spans="1:12" x14ac:dyDescent="0.2">
      <c r="A18" s="27"/>
      <c r="B18" s="5"/>
      <c r="C18" s="5"/>
      <c r="D18" s="6"/>
      <c r="E18" s="9"/>
      <c r="F18" s="35"/>
      <c r="G18" s="61"/>
      <c r="H18" s="61"/>
      <c r="I18" s="61"/>
      <c r="J18" s="48"/>
      <c r="K18" s="35" t="e">
        <f>+J18/ЗААВАЛ_НӨХӨХ!C$9</f>
        <v>#DIV/0!</v>
      </c>
    </row>
    <row r="19" spans="1:12" x14ac:dyDescent="0.2">
      <c r="A19" s="27"/>
      <c r="B19" s="5"/>
      <c r="C19" s="5"/>
      <c r="D19" s="6"/>
      <c r="E19" s="9"/>
      <c r="F19" s="35"/>
      <c r="G19" s="61"/>
      <c r="H19" s="61"/>
      <c r="I19" s="61"/>
      <c r="J19" s="48"/>
      <c r="K19" s="35" t="e">
        <f>+J19/ЗААВАЛ_НӨХӨХ!C$9</f>
        <v>#DIV/0!</v>
      </c>
    </row>
    <row r="20" spans="1:12" x14ac:dyDescent="0.2">
      <c r="A20" s="27"/>
      <c r="B20" s="5"/>
      <c r="C20" s="5"/>
      <c r="D20" s="6"/>
      <c r="E20" s="9"/>
      <c r="F20" s="35"/>
      <c r="G20" s="61"/>
      <c r="H20" s="61"/>
      <c r="I20" s="61"/>
      <c r="J20" s="48"/>
      <c r="K20" s="35" t="e">
        <f>+J20/ЗААВАЛ_НӨХӨХ!C$9</f>
        <v>#DIV/0!</v>
      </c>
    </row>
    <row r="21" spans="1:12" x14ac:dyDescent="0.2">
      <c r="A21" s="27"/>
      <c r="B21" s="5"/>
      <c r="C21" s="5"/>
      <c r="D21" s="6"/>
      <c r="E21" s="9"/>
      <c r="F21" s="35"/>
      <c r="G21" s="61"/>
      <c r="H21" s="61"/>
      <c r="I21" s="61"/>
      <c r="J21" s="48"/>
      <c r="K21" s="35" t="e">
        <f>+J21/ЗААВАЛ_НӨХӨХ!C$9</f>
        <v>#DIV/0!</v>
      </c>
    </row>
    <row r="22" spans="1:12" x14ac:dyDescent="0.2">
      <c r="A22" s="27"/>
      <c r="B22" s="5"/>
      <c r="C22" s="5"/>
      <c r="D22" s="6"/>
      <c r="E22" s="9"/>
      <c r="F22" s="35"/>
      <c r="G22" s="61"/>
      <c r="H22" s="61"/>
      <c r="I22" s="61"/>
      <c r="J22" s="48"/>
      <c r="K22" s="35" t="e">
        <f>+J22/ЗААВАЛ_НӨХӨХ!C$9</f>
        <v>#DIV/0!</v>
      </c>
    </row>
    <row r="23" spans="1:12" x14ac:dyDescent="0.2">
      <c r="A23" s="27"/>
      <c r="B23" s="5"/>
      <c r="C23" s="5"/>
      <c r="D23" s="6"/>
      <c r="E23" s="9"/>
      <c r="F23" s="35"/>
      <c r="G23" s="61"/>
      <c r="H23" s="61"/>
      <c r="I23" s="61"/>
      <c r="J23" s="48"/>
      <c r="K23" s="35" t="e">
        <f>+J23/ЗААВАЛ_НӨХӨХ!C$9</f>
        <v>#DIV/0!</v>
      </c>
    </row>
    <row r="24" spans="1:12" x14ac:dyDescent="0.2">
      <c r="A24" s="27"/>
      <c r="B24" s="5"/>
      <c r="C24" s="5"/>
      <c r="D24" s="6"/>
      <c r="E24" s="9"/>
      <c r="F24" s="35"/>
      <c r="G24" s="61"/>
      <c r="H24" s="61"/>
      <c r="I24" s="61"/>
      <c r="J24" s="48"/>
      <c r="K24" s="35" t="e">
        <f>+J24/ЗААВАЛ_НӨХӨХ!C$9</f>
        <v>#DIV/0!</v>
      </c>
    </row>
    <row r="25" spans="1:12" x14ac:dyDescent="0.2">
      <c r="A25" s="27"/>
      <c r="B25" s="5"/>
      <c r="C25" s="5"/>
      <c r="D25" s="6"/>
      <c r="E25" s="9"/>
      <c r="F25" s="35"/>
      <c r="G25" s="61"/>
      <c r="H25" s="61"/>
      <c r="I25" s="61"/>
      <c r="J25" s="48"/>
      <c r="K25" s="35" t="e">
        <f>+J25/ЗААВАЛ_НӨХӨХ!C$9</f>
        <v>#DIV/0!</v>
      </c>
    </row>
    <row r="26" spans="1:12" x14ac:dyDescent="0.2">
      <c r="A26" s="27"/>
      <c r="B26" s="5"/>
      <c r="C26" s="5"/>
      <c r="D26" s="6"/>
      <c r="E26" s="9"/>
      <c r="F26" s="35"/>
      <c r="G26" s="61"/>
      <c r="H26" s="61"/>
      <c r="I26" s="61"/>
      <c r="J26" s="48"/>
      <c r="K26" s="35" t="e">
        <f>+J26/ЗААВАЛ_НӨХӨХ!C$9</f>
        <v>#DIV/0!</v>
      </c>
    </row>
    <row r="27" spans="1:12" x14ac:dyDescent="0.2">
      <c r="A27" s="27"/>
      <c r="B27" s="5"/>
      <c r="C27" s="5"/>
      <c r="D27" s="6"/>
      <c r="E27" s="9"/>
      <c r="F27" s="35"/>
      <c r="G27" s="61"/>
      <c r="H27" s="61"/>
      <c r="I27" s="61"/>
      <c r="J27" s="48"/>
      <c r="K27" s="35" t="e">
        <f>+J27/ЗААВАЛ_НӨХӨХ!C$9</f>
        <v>#DIV/0!</v>
      </c>
    </row>
    <row r="28" spans="1:12" x14ac:dyDescent="0.2">
      <c r="A28" s="27"/>
      <c r="B28" s="5"/>
      <c r="C28" s="5"/>
      <c r="D28" s="6"/>
      <c r="E28" s="9"/>
      <c r="F28" s="35"/>
      <c r="G28" s="61"/>
      <c r="H28" s="61"/>
      <c r="I28" s="61"/>
      <c r="J28" s="48"/>
      <c r="K28" s="35" t="e">
        <f>+J28/ЗААВАЛ_НӨХӨХ!C$9</f>
        <v>#DIV/0!</v>
      </c>
      <c r="L28" s="7"/>
    </row>
    <row r="29" spans="1:12" x14ac:dyDescent="0.2">
      <c r="A29" s="27"/>
      <c r="B29" s="5"/>
      <c r="C29" s="5"/>
      <c r="D29" s="6"/>
      <c r="E29" s="9"/>
      <c r="F29" s="35"/>
      <c r="G29" s="59"/>
      <c r="H29" s="59"/>
      <c r="I29" s="59"/>
      <c r="J29" s="71"/>
      <c r="K29" s="35"/>
    </row>
    <row r="30" spans="1:12" x14ac:dyDescent="0.2">
      <c r="A30" s="27"/>
      <c r="B30" s="5"/>
      <c r="C30" s="5"/>
      <c r="D30" s="6"/>
      <c r="E30" s="9"/>
      <c r="F30" s="35"/>
      <c r="G30" s="59"/>
      <c r="H30" s="59"/>
      <c r="I30" s="59"/>
      <c r="J30" s="48"/>
      <c r="K30" s="35"/>
    </row>
    <row r="31" spans="1:12" x14ac:dyDescent="0.2">
      <c r="A31" s="27"/>
      <c r="B31" s="5"/>
      <c r="C31" s="5"/>
      <c r="D31" s="6"/>
      <c r="E31" s="9"/>
      <c r="F31" s="35"/>
      <c r="G31" s="59"/>
      <c r="H31" s="59"/>
      <c r="I31" s="59"/>
      <c r="J31" s="48"/>
      <c r="K31" s="67"/>
    </row>
    <row r="32" spans="1:12" x14ac:dyDescent="0.2">
      <c r="A32" s="27"/>
      <c r="B32" s="5"/>
      <c r="C32" s="5"/>
      <c r="D32" s="6"/>
      <c r="E32" s="9"/>
      <c r="F32" s="35"/>
      <c r="G32" s="59"/>
      <c r="H32" s="59"/>
      <c r="I32" s="59"/>
      <c r="J32" s="48"/>
      <c r="K32" s="35"/>
    </row>
    <row r="33" spans="1:11" x14ac:dyDescent="0.2">
      <c r="A33" s="27"/>
      <c r="B33" s="5"/>
      <c r="C33" s="5"/>
      <c r="D33" s="6"/>
      <c r="E33" s="9"/>
      <c r="F33" s="35"/>
      <c r="G33" s="59"/>
      <c r="H33" s="59"/>
      <c r="I33" s="59"/>
      <c r="J33" s="48"/>
      <c r="K33" s="35"/>
    </row>
    <row r="34" spans="1:11" x14ac:dyDescent="0.2">
      <c r="A34" s="27"/>
      <c r="B34" s="5"/>
      <c r="C34" s="5"/>
      <c r="D34" s="72"/>
      <c r="E34" s="44"/>
      <c r="F34" s="43"/>
      <c r="G34" s="59"/>
      <c r="H34" s="59"/>
      <c r="I34" s="59"/>
      <c r="J34" s="18"/>
      <c r="K34" s="35"/>
    </row>
    <row r="35" spans="1:11" x14ac:dyDescent="0.2">
      <c r="A35" s="27"/>
      <c r="B35" s="5"/>
      <c r="C35" s="5"/>
      <c r="D35" s="72"/>
      <c r="E35" s="44"/>
      <c r="F35" s="43"/>
      <c r="G35" s="59"/>
      <c r="H35" s="59"/>
      <c r="I35" s="59"/>
      <c r="J35" s="18"/>
      <c r="K35" s="35"/>
    </row>
    <row r="36" spans="1:11" x14ac:dyDescent="0.2">
      <c r="A36" s="27"/>
      <c r="B36" s="5"/>
      <c r="C36" s="5"/>
      <c r="D36" s="72"/>
      <c r="E36" s="44"/>
      <c r="F36" s="43"/>
      <c r="G36" s="59"/>
      <c r="H36" s="59"/>
      <c r="I36" s="59"/>
      <c r="J36" s="18"/>
      <c r="K36" s="35"/>
    </row>
    <row r="37" spans="1:11" x14ac:dyDescent="0.2">
      <c r="A37" s="27"/>
      <c r="B37" s="5"/>
      <c r="C37" s="5"/>
      <c r="D37" s="72"/>
      <c r="E37" s="44"/>
      <c r="F37" s="43"/>
      <c r="G37" s="59"/>
      <c r="H37" s="59"/>
      <c r="I37" s="59"/>
      <c r="J37" s="18"/>
      <c r="K37" s="35"/>
    </row>
    <row r="38" spans="1:11" x14ac:dyDescent="0.2">
      <c r="A38" s="27"/>
      <c r="B38" s="5"/>
      <c r="C38" s="5"/>
      <c r="D38" s="72"/>
      <c r="E38" s="44"/>
      <c r="F38" s="43"/>
      <c r="G38" s="59"/>
      <c r="H38" s="59"/>
      <c r="I38" s="59"/>
      <c r="J38" s="18"/>
      <c r="K38" s="35"/>
    </row>
    <row r="39" spans="1:11" x14ac:dyDescent="0.2">
      <c r="A39" s="27"/>
      <c r="B39" s="5"/>
      <c r="C39" s="5"/>
      <c r="D39" s="72"/>
      <c r="E39" s="44"/>
      <c r="F39" s="43"/>
      <c r="G39" s="59"/>
      <c r="H39" s="59"/>
      <c r="I39" s="59"/>
      <c r="J39" s="18"/>
      <c r="K39" s="35"/>
    </row>
    <row r="40" spans="1:11" x14ac:dyDescent="0.2">
      <c r="A40" s="27"/>
      <c r="B40" s="5"/>
      <c r="C40" s="5"/>
      <c r="D40" s="72"/>
      <c r="E40" s="44"/>
      <c r="F40" s="43"/>
      <c r="G40" s="59"/>
      <c r="H40" s="59"/>
      <c r="I40" s="59"/>
      <c r="J40" s="18"/>
      <c r="K40" s="35"/>
    </row>
    <row r="41" spans="1:11" x14ac:dyDescent="0.2">
      <c r="A41" s="27"/>
      <c r="B41" s="5"/>
      <c r="C41" s="5"/>
      <c r="D41" s="72"/>
      <c r="E41" s="44"/>
      <c r="F41" s="43"/>
      <c r="G41" s="59"/>
      <c r="H41" s="59"/>
      <c r="I41" s="59"/>
      <c r="J41" s="18"/>
      <c r="K41" s="35"/>
    </row>
    <row r="42" spans="1:11" x14ac:dyDescent="0.2">
      <c r="A42" s="27"/>
      <c r="B42" s="5"/>
      <c r="C42" s="5"/>
      <c r="D42" s="72"/>
      <c r="E42" s="44"/>
      <c r="F42" s="43"/>
      <c r="G42" s="59"/>
      <c r="H42" s="59"/>
      <c r="I42" s="59"/>
      <c r="J42" s="18"/>
      <c r="K42" s="35"/>
    </row>
    <row r="43" spans="1:11" x14ac:dyDescent="0.2">
      <c r="A43" s="27"/>
      <c r="B43" s="5"/>
      <c r="C43" s="5"/>
      <c r="D43" s="72"/>
      <c r="E43" s="44"/>
      <c r="F43" s="43"/>
      <c r="G43" s="59"/>
      <c r="H43" s="59"/>
      <c r="I43" s="59"/>
      <c r="J43" s="18"/>
      <c r="K43" s="35"/>
    </row>
    <row r="44" spans="1:11" x14ac:dyDescent="0.2">
      <c r="A44" s="27"/>
      <c r="B44" s="5"/>
      <c r="C44" s="5"/>
      <c r="D44" s="72"/>
      <c r="E44" s="44"/>
      <c r="F44" s="43"/>
      <c r="G44" s="59"/>
      <c r="H44" s="59"/>
      <c r="I44" s="59"/>
      <c r="J44" s="18"/>
      <c r="K44" s="35"/>
    </row>
    <row r="45" spans="1:11" x14ac:dyDescent="0.2">
      <c r="A45" s="27"/>
      <c r="B45" s="5"/>
      <c r="C45" s="5"/>
      <c r="D45" s="72"/>
      <c r="E45" s="44"/>
      <c r="F45" s="43"/>
      <c r="G45" s="59"/>
      <c r="H45" s="59"/>
      <c r="I45" s="59"/>
      <c r="J45" s="18"/>
      <c r="K45" s="35"/>
    </row>
    <row r="46" spans="1:11" x14ac:dyDescent="0.2">
      <c r="A46" s="27"/>
      <c r="B46" s="5"/>
      <c r="C46" s="5"/>
      <c r="D46" s="72"/>
      <c r="E46" s="44"/>
      <c r="F46" s="43"/>
      <c r="G46" s="59"/>
      <c r="H46" s="59"/>
      <c r="I46" s="59"/>
      <c r="J46" s="18"/>
      <c r="K46" s="35"/>
    </row>
    <row r="47" spans="1:11" x14ac:dyDescent="0.2">
      <c r="A47" s="27"/>
      <c r="B47" s="5"/>
      <c r="C47" s="5"/>
      <c r="D47" s="72"/>
      <c r="E47" s="44"/>
      <c r="F47" s="43"/>
      <c r="G47" s="59"/>
      <c r="H47" s="59"/>
      <c r="I47" s="59"/>
      <c r="J47" s="18"/>
      <c r="K47" s="35"/>
    </row>
    <row r="48" spans="1:11" x14ac:dyDescent="0.2">
      <c r="A48" s="27"/>
      <c r="B48" s="5"/>
      <c r="C48" s="5"/>
      <c r="D48" s="72"/>
      <c r="E48" s="44"/>
      <c r="F48" s="43"/>
      <c r="G48" s="59"/>
      <c r="H48" s="59"/>
      <c r="I48" s="59"/>
      <c r="J48" s="18"/>
      <c r="K48" s="35"/>
    </row>
  </sheetData>
  <sheetProtection algorithmName="SHA-512" hashValue="/lNoI+JyJx9P3H5mAIgVKFXR2zQYL32u8RSRUSZlSZbmOpnhboHxvMorEa1O2OECCiPke0ez6cbgaAmdqdLcFg==" saltValue="j2Uoagn9gjRmS7wCJPo57g==" spinCount="100000" sheet="1" objects="1" scenarios="1"/>
  <mergeCells count="16">
    <mergeCell ref="K6:K7"/>
    <mergeCell ref="A5:B5"/>
    <mergeCell ref="B2:J2"/>
    <mergeCell ref="B3:J3"/>
    <mergeCell ref="B4:J4"/>
    <mergeCell ref="J6:J7"/>
    <mergeCell ref="G8:I8"/>
    <mergeCell ref="A8:B8"/>
    <mergeCell ref="A6:A7"/>
    <mergeCell ref="B6:C6"/>
    <mergeCell ref="D6:D7"/>
    <mergeCell ref="E6:E7"/>
    <mergeCell ref="F6:F7"/>
    <mergeCell ref="G6:G7"/>
    <mergeCell ref="H6:H7"/>
    <mergeCell ref="I6:I7"/>
  </mergeCells>
  <dataValidations count="3">
    <dataValidation type="date" allowBlank="1" showInputMessage="1" showErrorMessage="1" sqref="G9:I28" xr:uid="{00000000-0002-0000-0100-000000000000}">
      <formula1>1</formula1>
      <formula2>767011</formula2>
    </dataValidation>
    <dataValidation type="decimal" operator="greaterThanOrEqual" allowBlank="1" showInputMessage="1" showErrorMessage="1" promptTitle="/төгрөгөөр/ шивнэ үү." prompt="Төгрөгөөр буюу нарийвчлалгүй шивнэ үү. _x000a_Таслалаас хойш 2 оронгийн нарийвчлалтай бичнэ үү." sqref="J9:J13" xr:uid="{00000000-0002-0000-0100-000001000000}">
      <formula1>0</formula1>
    </dataValidation>
    <dataValidation type="decimal" allowBlank="1" showInputMessage="1" showErrorMessage="1" errorTitle="Сараар оруулна уу!" error="Итгэлцлээр татан төвлөрүүлсэн хөрөнгийн өгөөжийн хувийг САРААР оруулна уу!" promptTitle="Өгөөжийн хувийг сараар оруулна у" prompt="Итгэлцлээр татан төвлөрүүлсэн хөрөнгийн өгөөжийн хувийг САРААР оруулна уу." sqref="F1 F5:F7 F9:F1048576" xr:uid="{00000000-0002-0000-0100-000002000000}">
      <formula1>0</formula1>
      <formula2>0.1</formula2>
    </dataValidation>
  </dataValidations>
  <pageMargins left="0.7" right="0.7" top="0.75" bottom="0.75" header="0.3" footer="0.3"/>
  <pageSetup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43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/>
    </sheetView>
  </sheetViews>
  <sheetFormatPr defaultColWidth="9.140625" defaultRowHeight="12.75" x14ac:dyDescent="0.2"/>
  <cols>
    <col min="1" max="1" width="3.5703125" style="28" customWidth="1"/>
    <col min="2" max="2" width="24.140625" style="25" bestFit="1" customWidth="1"/>
    <col min="3" max="3" width="15.42578125" style="25" customWidth="1"/>
    <col min="4" max="4" width="18.28515625" style="50" customWidth="1"/>
    <col min="5" max="5" width="7.42578125" style="54" customWidth="1"/>
    <col min="6" max="6" width="7.85546875" style="55" bestFit="1" customWidth="1"/>
    <col min="7" max="8" width="13.5703125" style="58" bestFit="1" customWidth="1"/>
    <col min="9" max="9" width="17.140625" style="50" customWidth="1"/>
    <col min="10" max="10" width="12.140625" style="54" bestFit="1" customWidth="1"/>
    <col min="11" max="16384" width="9.140625" style="1"/>
  </cols>
  <sheetData>
    <row r="1" spans="1:12" x14ac:dyDescent="0.2">
      <c r="A1" s="23"/>
      <c r="B1" s="1"/>
      <c r="C1" s="1"/>
      <c r="D1" s="47"/>
      <c r="E1" s="51"/>
      <c r="F1" s="73"/>
      <c r="G1" s="62"/>
      <c r="H1" s="62"/>
      <c r="I1" s="47"/>
      <c r="J1" s="51"/>
    </row>
    <row r="2" spans="1:12" x14ac:dyDescent="0.2">
      <c r="A2" s="92" t="s">
        <v>18</v>
      </c>
      <c r="B2" s="92"/>
      <c r="C2" s="92"/>
      <c r="D2" s="92"/>
      <c r="E2" s="92"/>
      <c r="F2" s="92"/>
      <c r="G2" s="92"/>
      <c r="H2" s="92"/>
      <c r="I2" s="92"/>
      <c r="J2" s="92"/>
    </row>
    <row r="3" spans="1:12" x14ac:dyDescent="0.2">
      <c r="A3" s="116" t="str">
        <f>ЗААВАЛ_НӨХӨХ!A3</f>
        <v>БАНК БУС САНХҮҮГИЙН БАЙГУУЛЛАГЫН НЭРИЙГ ЭНД БИЧНЭ ҮҮ.</v>
      </c>
      <c r="B3" s="116"/>
      <c r="C3" s="116"/>
      <c r="D3" s="116"/>
      <c r="E3" s="116"/>
      <c r="F3" s="116"/>
      <c r="G3" s="116"/>
      <c r="H3" s="116"/>
      <c r="I3" s="116"/>
      <c r="J3" s="116"/>
    </row>
    <row r="4" spans="1:12" x14ac:dyDescent="0.2">
      <c r="A4" s="92" t="s">
        <v>31</v>
      </c>
      <c r="B4" s="92"/>
      <c r="C4" s="92"/>
      <c r="D4" s="92"/>
      <c r="E4" s="92"/>
      <c r="F4" s="92"/>
      <c r="G4" s="92"/>
      <c r="H4" s="92"/>
      <c r="I4" s="92"/>
      <c r="J4" s="92"/>
    </row>
    <row r="5" spans="1:12" x14ac:dyDescent="0.2">
      <c r="A5" s="115" t="str">
        <f>ЗААВАЛ_НӨХӨХ!A6</f>
        <v>ОООО/СС/ӨӨ</v>
      </c>
      <c r="B5" s="115"/>
      <c r="C5" s="41"/>
      <c r="D5" s="47"/>
      <c r="E5" s="51"/>
      <c r="F5" s="73"/>
      <c r="G5" s="62"/>
      <c r="H5" s="62"/>
      <c r="I5" s="68"/>
      <c r="J5" s="42" t="str">
        <f>ЗААВАЛ_НӨХӨХ!E6</f>
        <v>/төгрөгөөр/</v>
      </c>
    </row>
    <row r="6" spans="1:12" x14ac:dyDescent="0.2">
      <c r="A6" s="125" t="s">
        <v>1</v>
      </c>
      <c r="B6" s="127" t="s">
        <v>19</v>
      </c>
      <c r="C6" s="128"/>
      <c r="D6" s="117" t="s">
        <v>20</v>
      </c>
      <c r="E6" s="111" t="s">
        <v>21</v>
      </c>
      <c r="F6" s="109" t="s">
        <v>22</v>
      </c>
      <c r="G6" s="119" t="s">
        <v>23</v>
      </c>
      <c r="H6" s="119" t="s">
        <v>5</v>
      </c>
      <c r="I6" s="121" t="s">
        <v>24</v>
      </c>
      <c r="J6" s="111" t="s">
        <v>25</v>
      </c>
    </row>
    <row r="7" spans="1:12" x14ac:dyDescent="0.2">
      <c r="A7" s="126"/>
      <c r="B7" s="74" t="s">
        <v>11</v>
      </c>
      <c r="C7" s="74" t="s">
        <v>12</v>
      </c>
      <c r="D7" s="118"/>
      <c r="E7" s="112"/>
      <c r="F7" s="110"/>
      <c r="G7" s="120"/>
      <c r="H7" s="120"/>
      <c r="I7" s="122"/>
      <c r="J7" s="112"/>
    </row>
    <row r="8" spans="1:12" s="2" customFormat="1" x14ac:dyDescent="0.2">
      <c r="A8" s="123" t="s">
        <v>13</v>
      </c>
      <c r="B8" s="124"/>
      <c r="C8" s="46">
        <f>COUNTA(C9:INDEX(C:C,ROWS(C:C)))</f>
        <v>0</v>
      </c>
      <c r="D8" s="60">
        <f>SUM(D9:INDEX(D:D,ROWS(D:D)))</f>
        <v>0</v>
      </c>
      <c r="E8" s="63" t="e">
        <f>AVERAGE(E9:INDEX(E:E,ROWS(E:E)))</f>
        <v>#DIV/0!</v>
      </c>
      <c r="F8" s="66" t="e">
        <f>AVERAGE(F9:INDEX(F:F,ROWS(F:F)))</f>
        <v>#DIV/0!</v>
      </c>
      <c r="G8" s="75"/>
      <c r="H8" s="76"/>
      <c r="I8" s="60">
        <f>SUM(I9:INDEX(I:I,ROWS(I:I)))</f>
        <v>0</v>
      </c>
      <c r="J8" s="63" t="e">
        <f>SUM(J9:INDEX(J:J,ROWS(J:J)))</f>
        <v>#DIV/0!</v>
      </c>
      <c r="K8" s="37"/>
    </row>
    <row r="9" spans="1:12" x14ac:dyDescent="0.2">
      <c r="A9" s="10" cm="1">
        <f t="array" ref="A9">_xlfn.SEQUENCE(COUNTA(B:B)-1)</f>
        <v>1</v>
      </c>
      <c r="B9" s="5"/>
      <c r="C9" s="5"/>
      <c r="D9" s="48"/>
      <c r="E9" s="35"/>
      <c r="F9" s="9"/>
      <c r="G9" s="61"/>
      <c r="H9" s="61"/>
      <c r="I9" s="48"/>
      <c r="J9" s="52" t="e">
        <f>+I9/ЗААВАЛ_НӨХӨХ!C$11</f>
        <v>#DIV/0!</v>
      </c>
      <c r="L9" s="31"/>
    </row>
    <row r="10" spans="1:12" x14ac:dyDescent="0.2">
      <c r="A10" s="27"/>
      <c r="B10" s="5"/>
      <c r="C10" s="5"/>
      <c r="D10" s="48"/>
      <c r="E10" s="35"/>
      <c r="F10" s="9"/>
      <c r="G10" s="61"/>
      <c r="H10" s="61"/>
      <c r="I10" s="48"/>
      <c r="J10" s="35" t="e">
        <f>+I10/ЗААВАЛ_НӨХӨХ!C$11</f>
        <v>#DIV/0!</v>
      </c>
    </row>
    <row r="11" spans="1:12" x14ac:dyDescent="0.2">
      <c r="A11" s="27"/>
      <c r="B11" s="5"/>
      <c r="C11" s="5"/>
      <c r="D11" s="48"/>
      <c r="E11" s="35"/>
      <c r="F11" s="9"/>
      <c r="G11" s="61"/>
      <c r="H11" s="61"/>
      <c r="I11" s="48"/>
      <c r="J11" s="35" t="e">
        <f>+I11/ЗААВАЛ_НӨХӨХ!C$11</f>
        <v>#DIV/0!</v>
      </c>
    </row>
    <row r="12" spans="1:12" x14ac:dyDescent="0.2">
      <c r="A12" s="27"/>
      <c r="B12" s="5"/>
      <c r="C12" s="5"/>
      <c r="D12" s="48"/>
      <c r="E12" s="35"/>
      <c r="F12" s="9"/>
      <c r="G12" s="61"/>
      <c r="H12" s="61"/>
      <c r="I12" s="48"/>
      <c r="J12" s="35" t="e">
        <f>+I12/ЗААВАЛ_НӨХӨХ!C$11</f>
        <v>#DIV/0!</v>
      </c>
    </row>
    <row r="13" spans="1:12" x14ac:dyDescent="0.2">
      <c r="A13" s="27"/>
      <c r="B13" s="5"/>
      <c r="C13" s="5"/>
      <c r="D13" s="48"/>
      <c r="E13" s="35"/>
      <c r="F13" s="9"/>
      <c r="G13" s="61"/>
      <c r="H13" s="61"/>
      <c r="I13" s="48"/>
      <c r="J13" s="35" t="e">
        <f>+I13/ЗААВАЛ_НӨХӨХ!C$11</f>
        <v>#DIV/0!</v>
      </c>
    </row>
    <row r="14" spans="1:12" x14ac:dyDescent="0.2">
      <c r="A14" s="27"/>
      <c r="B14" s="5"/>
      <c r="C14" s="5"/>
      <c r="D14" s="48"/>
      <c r="E14" s="35"/>
      <c r="F14" s="9"/>
      <c r="G14" s="61"/>
      <c r="H14" s="61"/>
      <c r="I14" s="48"/>
      <c r="J14" s="35" t="e">
        <f>+I14/ЗААВАЛ_НӨХӨХ!C$11</f>
        <v>#DIV/0!</v>
      </c>
    </row>
    <row r="15" spans="1:12" x14ac:dyDescent="0.2">
      <c r="A15" s="27"/>
      <c r="B15" s="5"/>
      <c r="C15" s="5"/>
      <c r="D15" s="48"/>
      <c r="E15" s="35"/>
      <c r="F15" s="9"/>
      <c r="G15" s="61"/>
      <c r="H15" s="61"/>
      <c r="I15" s="48"/>
      <c r="J15" s="35" t="e">
        <f>+I15/ЗААВАЛ_НӨХӨХ!C$11</f>
        <v>#DIV/0!</v>
      </c>
    </row>
    <row r="16" spans="1:12" x14ac:dyDescent="0.2">
      <c r="A16" s="27"/>
      <c r="B16" s="5"/>
      <c r="C16" s="5"/>
      <c r="D16" s="48"/>
      <c r="E16" s="35"/>
      <c r="F16" s="9"/>
      <c r="G16" s="61"/>
      <c r="H16" s="61"/>
      <c r="I16" s="48"/>
      <c r="J16" s="35" t="e">
        <f>+I16/ЗААВАЛ_НӨХӨХ!C$11</f>
        <v>#DIV/0!</v>
      </c>
    </row>
    <row r="17" spans="1:11" x14ac:dyDescent="0.2">
      <c r="A17" s="27"/>
      <c r="B17" s="5"/>
      <c r="C17" s="5"/>
      <c r="D17" s="48"/>
      <c r="E17" s="35"/>
      <c r="F17" s="9"/>
      <c r="G17" s="61"/>
      <c r="H17" s="61"/>
      <c r="I17" s="48"/>
      <c r="J17" s="35" t="e">
        <f>+I17/ЗААВАЛ_НӨХӨХ!C$11</f>
        <v>#DIV/0!</v>
      </c>
    </row>
    <row r="18" spans="1:11" x14ac:dyDescent="0.2">
      <c r="A18" s="27"/>
      <c r="B18" s="5"/>
      <c r="C18" s="5"/>
      <c r="D18" s="48"/>
      <c r="E18" s="35"/>
      <c r="F18" s="9"/>
      <c r="G18" s="61"/>
      <c r="H18" s="61"/>
      <c r="I18" s="48"/>
      <c r="J18" s="35" t="e">
        <f>+I18/ЗААВАЛ_НӨХӨХ!C$11</f>
        <v>#DIV/0!</v>
      </c>
    </row>
    <row r="19" spans="1:11" x14ac:dyDescent="0.2">
      <c r="A19" s="27"/>
      <c r="B19" s="5"/>
      <c r="C19" s="5"/>
      <c r="D19" s="48"/>
      <c r="E19" s="35"/>
      <c r="F19" s="9"/>
      <c r="G19" s="61"/>
      <c r="H19" s="61"/>
      <c r="I19" s="48"/>
      <c r="J19" s="35" t="e">
        <f>+I19/ЗААВАЛ_НӨХӨХ!C$11</f>
        <v>#DIV/0!</v>
      </c>
    </row>
    <row r="20" spans="1:11" x14ac:dyDescent="0.2">
      <c r="A20" s="27"/>
      <c r="B20" s="5"/>
      <c r="C20" s="5"/>
      <c r="D20" s="48"/>
      <c r="E20" s="35"/>
      <c r="F20" s="9"/>
      <c r="G20" s="61"/>
      <c r="H20" s="61"/>
      <c r="I20" s="48"/>
      <c r="J20" s="35" t="e">
        <f>+I20/ЗААВАЛ_НӨХӨХ!C$11</f>
        <v>#DIV/0!</v>
      </c>
    </row>
    <row r="21" spans="1:11" x14ac:dyDescent="0.2">
      <c r="A21" s="27"/>
      <c r="B21" s="5"/>
      <c r="C21" s="5"/>
      <c r="D21" s="48"/>
      <c r="E21" s="35"/>
      <c r="F21" s="9"/>
      <c r="G21" s="61"/>
      <c r="H21" s="61"/>
      <c r="I21" s="48"/>
      <c r="J21" s="35" t="e">
        <f>+I21/ЗААВАЛ_НӨХӨХ!C$11</f>
        <v>#DIV/0!</v>
      </c>
    </row>
    <row r="22" spans="1:11" x14ac:dyDescent="0.2">
      <c r="A22" s="27"/>
      <c r="B22" s="5"/>
      <c r="C22" s="5"/>
      <c r="D22" s="48"/>
      <c r="E22" s="35"/>
      <c r="F22" s="9"/>
      <c r="G22" s="61"/>
      <c r="H22" s="61"/>
      <c r="I22" s="48"/>
      <c r="J22" s="35" t="e">
        <f>+I22/ЗААВАЛ_НӨХӨХ!C$11</f>
        <v>#DIV/0!</v>
      </c>
    </row>
    <row r="23" spans="1:11" x14ac:dyDescent="0.2">
      <c r="A23" s="27"/>
      <c r="B23" s="5"/>
      <c r="C23" s="5"/>
      <c r="D23" s="48"/>
      <c r="E23" s="35"/>
      <c r="F23" s="9"/>
      <c r="G23" s="61"/>
      <c r="H23" s="61"/>
      <c r="I23" s="48"/>
      <c r="J23" s="35" t="e">
        <f>+I23/ЗААВАЛ_НӨХӨХ!C$11</f>
        <v>#DIV/0!</v>
      </c>
    </row>
    <row r="24" spans="1:11" x14ac:dyDescent="0.2">
      <c r="A24" s="27"/>
      <c r="B24" s="5"/>
      <c r="C24" s="5"/>
      <c r="D24" s="48"/>
      <c r="E24" s="35"/>
      <c r="F24" s="9"/>
      <c r="G24" s="61"/>
      <c r="H24" s="61"/>
      <c r="I24" s="48"/>
      <c r="J24" s="35" t="e">
        <f>+I24/ЗААВАЛ_НӨХӨХ!C$11</f>
        <v>#DIV/0!</v>
      </c>
    </row>
    <row r="25" spans="1:11" x14ac:dyDescent="0.2">
      <c r="A25" s="27"/>
      <c r="B25" s="5"/>
      <c r="C25" s="5"/>
      <c r="D25" s="48"/>
      <c r="E25" s="35"/>
      <c r="F25" s="9"/>
      <c r="G25" s="61"/>
      <c r="H25" s="61"/>
      <c r="I25" s="48"/>
      <c r="J25" s="35" t="e">
        <f>+I25/ЗААВАЛ_НӨХӨХ!C$11</f>
        <v>#DIV/0!</v>
      </c>
    </row>
    <row r="26" spans="1:11" x14ac:dyDescent="0.2">
      <c r="A26" s="27"/>
      <c r="B26" s="5"/>
      <c r="C26" s="5"/>
      <c r="D26" s="48"/>
      <c r="E26" s="35"/>
      <c r="F26" s="9"/>
      <c r="G26" s="61"/>
      <c r="H26" s="61"/>
      <c r="I26" s="48"/>
      <c r="J26" s="35" t="e">
        <f>+I26/ЗААВАЛ_НӨХӨХ!C$11</f>
        <v>#DIV/0!</v>
      </c>
    </row>
    <row r="27" spans="1:11" x14ac:dyDescent="0.2">
      <c r="A27" s="27"/>
      <c r="B27" s="5"/>
      <c r="C27" s="5"/>
      <c r="D27" s="48"/>
      <c r="E27" s="35"/>
      <c r="F27" s="9"/>
      <c r="G27" s="61"/>
      <c r="H27" s="61"/>
      <c r="I27" s="48"/>
      <c r="J27" s="35" t="e">
        <f>+I27/ЗААВАЛ_НӨХӨХ!C$11</f>
        <v>#DIV/0!</v>
      </c>
    </row>
    <row r="28" spans="1:11" x14ac:dyDescent="0.2">
      <c r="A28" s="27"/>
      <c r="B28" s="5"/>
      <c r="C28" s="5"/>
      <c r="D28" s="48"/>
      <c r="E28" s="35"/>
      <c r="F28" s="9"/>
      <c r="G28" s="61"/>
      <c r="H28" s="61"/>
      <c r="I28" s="48"/>
      <c r="J28" s="35" t="e">
        <f>+I28/ЗААВАЛ_НӨХӨХ!C$11</f>
        <v>#DIV/0!</v>
      </c>
      <c r="K28" s="32"/>
    </row>
    <row r="29" spans="1:11" x14ac:dyDescent="0.2">
      <c r="A29" s="27"/>
      <c r="B29" s="5"/>
      <c r="C29" s="5"/>
      <c r="D29" s="48"/>
      <c r="E29" s="35"/>
      <c r="F29" s="56"/>
      <c r="G29" s="59"/>
      <c r="H29" s="59"/>
      <c r="I29" s="48"/>
      <c r="J29" s="35"/>
    </row>
    <row r="30" spans="1:11" x14ac:dyDescent="0.2">
      <c r="A30" s="27"/>
      <c r="B30" s="5"/>
      <c r="C30" s="5"/>
      <c r="D30" s="48"/>
      <c r="E30" s="35"/>
      <c r="F30" s="56"/>
      <c r="G30" s="59"/>
      <c r="H30" s="59"/>
      <c r="I30" s="48"/>
      <c r="J30" s="35"/>
    </row>
    <row r="31" spans="1:11" x14ac:dyDescent="0.2">
      <c r="A31" s="27"/>
      <c r="B31" s="5"/>
      <c r="C31" s="5"/>
      <c r="D31" s="18"/>
      <c r="E31" s="43"/>
      <c r="F31" s="57"/>
      <c r="G31" s="59"/>
      <c r="H31" s="59"/>
      <c r="I31" s="18"/>
      <c r="J31" s="43"/>
    </row>
    <row r="32" spans="1:11" x14ac:dyDescent="0.2">
      <c r="A32" s="27"/>
      <c r="B32" s="5"/>
      <c r="C32" s="5"/>
      <c r="D32" s="18"/>
      <c r="E32" s="43"/>
      <c r="F32" s="57"/>
      <c r="G32" s="59"/>
      <c r="H32" s="59"/>
      <c r="I32" s="18"/>
      <c r="J32" s="43"/>
    </row>
    <row r="33" spans="1:10" x14ac:dyDescent="0.2">
      <c r="A33" s="27"/>
      <c r="B33" s="5"/>
      <c r="C33" s="5"/>
      <c r="D33" s="18"/>
      <c r="E33" s="43"/>
      <c r="F33" s="57"/>
      <c r="G33" s="59"/>
      <c r="H33" s="59"/>
      <c r="I33" s="18"/>
      <c r="J33" s="43"/>
    </row>
    <row r="34" spans="1:10" x14ac:dyDescent="0.2">
      <c r="A34" s="27"/>
      <c r="B34" s="5"/>
      <c r="C34" s="5"/>
      <c r="D34" s="18"/>
      <c r="E34" s="43"/>
      <c r="F34" s="57"/>
      <c r="G34" s="59"/>
      <c r="H34" s="59"/>
      <c r="I34" s="18"/>
      <c r="J34" s="43"/>
    </row>
    <row r="35" spans="1:10" x14ac:dyDescent="0.2">
      <c r="A35" s="27"/>
      <c r="B35" s="5"/>
      <c r="C35" s="5"/>
      <c r="D35" s="18"/>
      <c r="E35" s="43"/>
      <c r="F35" s="57"/>
      <c r="G35" s="59"/>
      <c r="H35" s="59"/>
      <c r="I35" s="18"/>
      <c r="J35" s="43"/>
    </row>
    <row r="36" spans="1:10" x14ac:dyDescent="0.2">
      <c r="A36" s="27"/>
      <c r="B36" s="5"/>
      <c r="C36" s="5"/>
      <c r="D36" s="18"/>
      <c r="E36" s="43"/>
      <c r="F36" s="57"/>
      <c r="G36" s="59"/>
      <c r="H36" s="59"/>
      <c r="I36" s="18"/>
      <c r="J36" s="43"/>
    </row>
    <row r="37" spans="1:10" x14ac:dyDescent="0.2">
      <c r="A37" s="27"/>
      <c r="B37" s="5"/>
      <c r="C37" s="5"/>
      <c r="D37" s="18"/>
      <c r="E37" s="43"/>
      <c r="F37" s="57"/>
      <c r="G37" s="59"/>
      <c r="H37" s="59"/>
      <c r="I37" s="18"/>
      <c r="J37" s="43"/>
    </row>
    <row r="38" spans="1:10" x14ac:dyDescent="0.2">
      <c r="A38" s="27"/>
      <c r="B38" s="5"/>
      <c r="C38" s="5"/>
      <c r="D38" s="18"/>
      <c r="E38" s="43"/>
      <c r="F38" s="57"/>
      <c r="G38" s="59"/>
      <c r="H38" s="59"/>
      <c r="I38" s="18"/>
      <c r="J38" s="43"/>
    </row>
    <row r="39" spans="1:10" x14ac:dyDescent="0.2">
      <c r="A39" s="27"/>
      <c r="B39" s="5"/>
      <c r="C39" s="5"/>
      <c r="D39" s="18"/>
      <c r="E39" s="43"/>
      <c r="F39" s="57"/>
      <c r="G39" s="59"/>
      <c r="H39" s="59"/>
      <c r="I39" s="18"/>
      <c r="J39" s="43"/>
    </row>
    <row r="40" spans="1:10" x14ac:dyDescent="0.2">
      <c r="A40" s="27"/>
      <c r="B40" s="5"/>
      <c r="C40" s="5"/>
      <c r="D40" s="18"/>
      <c r="E40" s="43"/>
      <c r="F40" s="57"/>
      <c r="G40" s="59"/>
      <c r="H40" s="59"/>
      <c r="I40" s="18"/>
      <c r="J40" s="43"/>
    </row>
    <row r="41" spans="1:10" x14ac:dyDescent="0.2">
      <c r="A41" s="27"/>
      <c r="B41" s="5"/>
      <c r="C41" s="5"/>
      <c r="D41" s="18"/>
      <c r="E41" s="43"/>
      <c r="F41" s="57"/>
      <c r="G41" s="59"/>
      <c r="H41" s="59"/>
      <c r="I41" s="18"/>
      <c r="J41" s="43"/>
    </row>
    <row r="42" spans="1:10" x14ac:dyDescent="0.2">
      <c r="A42" s="27"/>
      <c r="B42" s="5"/>
      <c r="C42" s="5"/>
      <c r="D42" s="18"/>
      <c r="E42" s="43"/>
      <c r="F42" s="57"/>
      <c r="G42" s="59"/>
      <c r="H42" s="59"/>
      <c r="I42" s="18"/>
      <c r="J42" s="43"/>
    </row>
    <row r="43" spans="1:10" x14ac:dyDescent="0.2">
      <c r="A43" s="27"/>
      <c r="B43" s="5"/>
      <c r="C43" s="5"/>
      <c r="D43" s="18"/>
      <c r="E43" s="43"/>
      <c r="F43" s="57"/>
      <c r="G43" s="59"/>
      <c r="H43" s="59"/>
      <c r="I43" s="18"/>
      <c r="J43" s="43"/>
    </row>
  </sheetData>
  <sheetProtection algorithmName="SHA-512" hashValue="S3V5o4vOK6Db/XK0ZqfKT8NNQ/e4nkoBhwLpfUldcKWUfSw9PSoM0+VKeByF/Wc8NEBX/8h8+jUZInoz5XK4kw==" saltValue="ZEsN56cyaBug9XI85/PzXQ==" spinCount="100000" sheet="1" objects="1" scenarios="1"/>
  <mergeCells count="14">
    <mergeCell ref="A8:B8"/>
    <mergeCell ref="A6:A7"/>
    <mergeCell ref="B6:C6"/>
    <mergeCell ref="D6:D7"/>
    <mergeCell ref="E6:E7"/>
    <mergeCell ref="A2:J2"/>
    <mergeCell ref="A3:J3"/>
    <mergeCell ref="A4:J4"/>
    <mergeCell ref="G6:G7"/>
    <mergeCell ref="H6:H7"/>
    <mergeCell ref="I6:I7"/>
    <mergeCell ref="J6:J7"/>
    <mergeCell ref="F6:F7"/>
    <mergeCell ref="A5:B5"/>
  </mergeCells>
  <dataValidations count="4">
    <dataValidation type="date" allowBlank="1" showInputMessage="1" showErrorMessage="1" sqref="G9:H28" xr:uid="{00000000-0002-0000-0200-000000000000}">
      <formula1>1</formula1>
      <formula2>767011</formula2>
    </dataValidation>
    <dataValidation type="decimal" allowBlank="1" showInputMessage="1" showErrorMessage="1" errorTitle="Хүүг сараар оруулна уу!" error="Өрийн бичгийн хүүг сараар оруулна уу!" promptTitle="Хүүг сараар шивнэ үү." prompt="Өрийн бичгийн хүүг жилээр биш сараар шивнэ үү." sqref="E1 E5:E7 E9:E1048576" xr:uid="{00000000-0002-0000-0200-000001000000}">
      <formula1>0</formula1>
      <formula2>0.1</formula2>
    </dataValidation>
    <dataValidation type="decimal" operator="greaterThanOrEqual" allowBlank="1" showInputMessage="1" showErrorMessage="1" sqref="F1 F5:F7 F9:F1048576" xr:uid="{00000000-0002-0000-0200-000002000000}">
      <formula1>0</formula1>
    </dataValidation>
    <dataValidation type="decimal" operator="greaterThanOrEqual" allowBlank="1" showInputMessage="1" showErrorMessage="1" promptTitle="/төгрөгөөр/ шивнэ үү." prompt="Төгрөгөөр буюу нарийвчлалгүй шивнэ үү. _x000a_Таслалаас хойш 2 оронгийн нарийвчлалтай бичнэ үү." sqref="I9:I13" xr:uid="{00000000-0002-0000-0200-000003000000}">
      <formula1>0</formula1>
    </dataValidation>
  </dataValidations>
  <pageMargins left="0.7" right="0.7" top="0.75" bottom="0.75" header="0.3" footer="0.3"/>
  <pageSetup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135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/>
    </sheetView>
  </sheetViews>
  <sheetFormatPr defaultColWidth="9.140625" defaultRowHeight="12.75" x14ac:dyDescent="0.2"/>
  <cols>
    <col min="1" max="1" width="4.140625" style="28" customWidth="1"/>
    <col min="2" max="2" width="15" style="25" bestFit="1" customWidth="1"/>
    <col min="3" max="3" width="12.28515625" style="25" customWidth="1"/>
    <col min="4" max="4" width="14" style="137" customWidth="1"/>
    <col min="5" max="5" width="20.5703125" style="50" bestFit="1" customWidth="1"/>
    <col min="6" max="6" width="10.85546875" style="24" customWidth="1"/>
    <col min="7" max="7" width="9.140625" style="137"/>
    <col min="8" max="8" width="11.140625" style="58" bestFit="1" customWidth="1"/>
    <col min="9" max="9" width="13.5703125" style="58" bestFit="1" customWidth="1"/>
    <col min="10" max="10" width="14.85546875" style="58" customWidth="1"/>
    <col min="11" max="11" width="17" style="25" bestFit="1" customWidth="1"/>
    <col min="12" max="12" width="17" style="26" customWidth="1"/>
    <col min="13" max="13" width="21.85546875" style="50" bestFit="1" customWidth="1"/>
    <col min="14" max="14" width="15.7109375" style="50" customWidth="1"/>
    <col min="15" max="15" width="16.42578125" style="54" customWidth="1"/>
    <col min="16" max="19" width="9.140625" style="1"/>
    <col min="20" max="20" width="17" style="1" hidden="1" customWidth="1"/>
    <col min="21" max="16384" width="9.140625" style="1"/>
  </cols>
  <sheetData>
    <row r="1" spans="1:15" x14ac:dyDescent="0.2">
      <c r="A1" s="23"/>
      <c r="B1" s="1"/>
      <c r="C1" s="1"/>
      <c r="D1" s="1"/>
      <c r="E1" s="47"/>
      <c r="F1" s="19"/>
      <c r="G1" s="1"/>
      <c r="H1" s="62"/>
      <c r="I1" s="62"/>
      <c r="J1" s="62"/>
      <c r="K1" s="1"/>
      <c r="L1" s="20"/>
      <c r="M1" s="47"/>
      <c r="N1" s="47"/>
      <c r="O1" s="51"/>
    </row>
    <row r="2" spans="1:15" x14ac:dyDescent="0.2">
      <c r="A2" s="92" t="s">
        <v>0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</row>
    <row r="3" spans="1:15" x14ac:dyDescent="0.2">
      <c r="A3" s="116" t="str">
        <f>ЗААВАЛ_НӨХӨХ!A3</f>
        <v>БАНК БУС САНХҮҮГИЙН БАЙГУУЛЛАГЫН НЭРИЙГ ЭНД БИЧНЭ ҮҮ.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</row>
    <row r="4" spans="1:15" x14ac:dyDescent="0.2">
      <c r="A4" s="92" t="s">
        <v>31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</row>
    <row r="5" spans="1:15" x14ac:dyDescent="0.2">
      <c r="A5" s="77" t="str">
        <f>ЗААВАЛ_НӨХӨХ!A6</f>
        <v>ОООО/СС/ӨӨ</v>
      </c>
      <c r="B5" s="41"/>
      <c r="C5" s="1"/>
      <c r="D5" s="1"/>
      <c r="E5" s="47"/>
      <c r="F5" s="19"/>
      <c r="G5" s="1"/>
      <c r="H5" s="62"/>
      <c r="I5" s="62"/>
      <c r="J5" s="62"/>
      <c r="K5" s="1"/>
      <c r="L5" s="20"/>
      <c r="M5" s="47"/>
      <c r="N5" s="64"/>
      <c r="O5" s="39" t="str">
        <f>ЗААВАЛ_НӨХӨХ!E6</f>
        <v>/төгрөгөөр/</v>
      </c>
    </row>
    <row r="6" spans="1:15" ht="12.75" customHeight="1" x14ac:dyDescent="0.2">
      <c r="A6" s="103" t="s">
        <v>1</v>
      </c>
      <c r="B6" s="133" t="s">
        <v>50</v>
      </c>
      <c r="C6" s="133"/>
      <c r="D6" s="135" t="s">
        <v>54</v>
      </c>
      <c r="E6" s="134" t="s">
        <v>2</v>
      </c>
      <c r="F6" s="130" t="s">
        <v>3</v>
      </c>
      <c r="G6" s="129" t="s">
        <v>51</v>
      </c>
      <c r="H6" s="113" t="s">
        <v>4</v>
      </c>
      <c r="I6" s="113" t="s">
        <v>5</v>
      </c>
      <c r="J6" s="113" t="s">
        <v>6</v>
      </c>
      <c r="K6" s="103" t="s">
        <v>7</v>
      </c>
      <c r="L6" s="107" t="s">
        <v>8</v>
      </c>
      <c r="M6" s="117" t="s">
        <v>47</v>
      </c>
      <c r="N6" s="117" t="s">
        <v>9</v>
      </c>
      <c r="O6" s="131" t="s">
        <v>10</v>
      </c>
    </row>
    <row r="7" spans="1:15" x14ac:dyDescent="0.2">
      <c r="A7" s="104"/>
      <c r="B7" s="21" t="s">
        <v>11</v>
      </c>
      <c r="C7" s="21" t="s">
        <v>12</v>
      </c>
      <c r="D7" s="135"/>
      <c r="E7" s="134"/>
      <c r="F7" s="130"/>
      <c r="G7" s="129"/>
      <c r="H7" s="114"/>
      <c r="I7" s="114"/>
      <c r="J7" s="114"/>
      <c r="K7" s="104"/>
      <c r="L7" s="108"/>
      <c r="M7" s="118"/>
      <c r="N7" s="118"/>
      <c r="O7" s="132"/>
    </row>
    <row r="8" spans="1:15" s="2" customFormat="1" ht="15" customHeight="1" x14ac:dyDescent="0.2">
      <c r="A8" s="136" t="s">
        <v>13</v>
      </c>
      <c r="B8" s="136"/>
      <c r="C8" s="46">
        <f>COUNTA(C9:INDEX(C:C,ROWS(C:C)))</f>
        <v>0</v>
      </c>
      <c r="D8" s="46">
        <f>COUNTA(D9:INDEX(D:D,ROWS(D:D)))</f>
        <v>0</v>
      </c>
      <c r="E8" s="22">
        <f>SUM(E9:INDEX(E:E,ROWS(E:E)))</f>
        <v>0</v>
      </c>
      <c r="F8" s="45" t="e">
        <f>AVERAGE(F9:INDEX(F:F,ROWS(F:F)))</f>
        <v>#DIV/0!</v>
      </c>
      <c r="G8" s="45"/>
      <c r="H8" s="82"/>
      <c r="I8" s="82"/>
      <c r="J8" s="82"/>
      <c r="K8" s="82"/>
      <c r="L8" s="82"/>
      <c r="M8" s="22">
        <f>SUM(M9:INDEX(M:M,ROWS(M:M)))</f>
        <v>0</v>
      </c>
      <c r="N8" s="22">
        <f>SUM(N9:INDEX(N:N,ROWS(N:N)))</f>
        <v>0</v>
      </c>
      <c r="O8" s="45" t="e">
        <f>SUM(O9:INDEX(O:O,ROWS(O:O)))</f>
        <v>#DIV/0!</v>
      </c>
    </row>
    <row r="9" spans="1:15" x14ac:dyDescent="0.2">
      <c r="A9" s="80" cm="1">
        <f t="array" ref="A9">_xlfn.SEQUENCE(COUNTA(B:B)-1)</f>
        <v>1</v>
      </c>
      <c r="B9" s="5"/>
      <c r="C9" s="5"/>
      <c r="D9" s="35"/>
      <c r="E9" s="48"/>
      <c r="F9" s="8"/>
      <c r="G9" s="35"/>
      <c r="H9" s="61"/>
      <c r="I9" s="61"/>
      <c r="J9" s="61"/>
      <c r="K9" s="5"/>
      <c r="L9" s="11"/>
      <c r="M9" s="48"/>
      <c r="N9" s="48"/>
      <c r="O9" s="52" t="e">
        <f>M9/ЗААВАЛ_НӨХӨХ!C$9</f>
        <v>#DIV/0!</v>
      </c>
    </row>
    <row r="10" spans="1:15" x14ac:dyDescent="0.2">
      <c r="A10" s="81"/>
      <c r="B10" s="5"/>
      <c r="C10" s="5"/>
      <c r="D10" s="35"/>
      <c r="E10" s="48"/>
      <c r="F10" s="8"/>
      <c r="G10" s="35"/>
      <c r="H10" s="61"/>
      <c r="I10" s="78"/>
      <c r="J10" s="61"/>
      <c r="K10" s="5"/>
      <c r="L10" s="11"/>
      <c r="M10" s="48"/>
      <c r="N10" s="48"/>
      <c r="O10" s="35" t="e">
        <f>M10/ЗААВАЛ_НӨХӨХ!C$9</f>
        <v>#DIV/0!</v>
      </c>
    </row>
    <row r="11" spans="1:15" x14ac:dyDescent="0.2">
      <c r="A11" s="81"/>
      <c r="B11" s="5"/>
      <c r="C11" s="5"/>
      <c r="D11" s="35"/>
      <c r="E11" s="48"/>
      <c r="F11" s="8"/>
      <c r="G11" s="35"/>
      <c r="H11" s="61"/>
      <c r="I11" s="78"/>
      <c r="J11" s="61"/>
      <c r="K11" s="5"/>
      <c r="L11" s="11"/>
      <c r="M11" s="48"/>
      <c r="N11" s="48"/>
      <c r="O11" s="35" t="e">
        <f>M11/ЗААВАЛ_НӨХӨХ!C$9</f>
        <v>#DIV/0!</v>
      </c>
    </row>
    <row r="12" spans="1:15" x14ac:dyDescent="0.2">
      <c r="A12" s="81"/>
      <c r="B12" s="5"/>
      <c r="C12" s="5"/>
      <c r="D12" s="35"/>
      <c r="E12" s="48"/>
      <c r="F12" s="8"/>
      <c r="G12" s="35"/>
      <c r="H12" s="61"/>
      <c r="I12" s="78"/>
      <c r="J12" s="61"/>
      <c r="K12" s="5"/>
      <c r="L12" s="11"/>
      <c r="M12" s="48"/>
      <c r="N12" s="48"/>
      <c r="O12" s="35" t="e">
        <f>M12/ЗААВАЛ_НӨХӨХ!C$9</f>
        <v>#DIV/0!</v>
      </c>
    </row>
    <row r="13" spans="1:15" x14ac:dyDescent="0.2">
      <c r="A13" s="81"/>
      <c r="B13" s="5"/>
      <c r="C13" s="5"/>
      <c r="D13" s="35"/>
      <c r="E13" s="48"/>
      <c r="F13" s="8"/>
      <c r="G13" s="35"/>
      <c r="H13" s="61"/>
      <c r="I13" s="78"/>
      <c r="J13" s="61"/>
      <c r="K13" s="5"/>
      <c r="L13" s="11"/>
      <c r="M13" s="48"/>
      <c r="N13" s="48"/>
      <c r="O13" s="35" t="e">
        <f>M13/ЗААВАЛ_НӨХӨХ!C$9</f>
        <v>#DIV/0!</v>
      </c>
    </row>
    <row r="14" spans="1:15" x14ac:dyDescent="0.2">
      <c r="A14" s="81"/>
      <c r="B14" s="5"/>
      <c r="C14" s="5"/>
      <c r="D14" s="35"/>
      <c r="E14" s="48"/>
      <c r="F14" s="8"/>
      <c r="G14" s="35"/>
      <c r="H14" s="61"/>
      <c r="I14" s="78"/>
      <c r="J14" s="61"/>
      <c r="K14" s="5"/>
      <c r="L14" s="11"/>
      <c r="M14" s="48"/>
      <c r="N14" s="48"/>
      <c r="O14" s="35" t="e">
        <f>M14/ЗААВАЛ_НӨХӨХ!C$9</f>
        <v>#DIV/0!</v>
      </c>
    </row>
    <row r="15" spans="1:15" x14ac:dyDescent="0.2">
      <c r="A15" s="81"/>
      <c r="B15" s="5"/>
      <c r="C15" s="5"/>
      <c r="D15" s="35"/>
      <c r="E15" s="48"/>
      <c r="F15" s="8"/>
      <c r="G15" s="35"/>
      <c r="H15" s="61"/>
      <c r="I15" s="78"/>
      <c r="J15" s="61"/>
      <c r="K15" s="5"/>
      <c r="L15" s="11"/>
      <c r="M15" s="48"/>
      <c r="N15" s="48"/>
      <c r="O15" s="35" t="e">
        <f>M15/ЗААВАЛ_НӨХӨХ!C$9</f>
        <v>#DIV/0!</v>
      </c>
    </row>
    <row r="16" spans="1:15" x14ac:dyDescent="0.2">
      <c r="A16" s="81"/>
      <c r="B16" s="5"/>
      <c r="C16" s="5"/>
      <c r="D16" s="35"/>
      <c r="E16" s="48"/>
      <c r="F16" s="8"/>
      <c r="G16" s="35"/>
      <c r="H16" s="61"/>
      <c r="I16" s="78"/>
      <c r="J16" s="61"/>
      <c r="K16" s="5"/>
      <c r="L16" s="11"/>
      <c r="M16" s="48"/>
      <c r="N16" s="48"/>
      <c r="O16" s="35" t="e">
        <f>M16/ЗААВАЛ_НӨХӨХ!C$9</f>
        <v>#DIV/0!</v>
      </c>
    </row>
    <row r="17" spans="1:20" x14ac:dyDescent="0.2">
      <c r="A17" s="81"/>
      <c r="B17" s="5"/>
      <c r="C17" s="5"/>
      <c r="D17" s="35"/>
      <c r="E17" s="48"/>
      <c r="F17" s="8"/>
      <c r="G17" s="35"/>
      <c r="H17" s="61"/>
      <c r="I17" s="78"/>
      <c r="J17" s="61"/>
      <c r="K17" s="5"/>
      <c r="L17" s="11"/>
      <c r="M17" s="48"/>
      <c r="N17" s="48"/>
      <c r="O17" s="35" t="e">
        <f>M17/ЗААВАЛ_НӨХӨХ!C$9</f>
        <v>#DIV/0!</v>
      </c>
    </row>
    <row r="18" spans="1:20" x14ac:dyDescent="0.2">
      <c r="A18" s="81"/>
      <c r="B18" s="5"/>
      <c r="C18" s="5"/>
      <c r="D18" s="35"/>
      <c r="E18" s="48"/>
      <c r="F18" s="8"/>
      <c r="G18" s="35"/>
      <c r="H18" s="61"/>
      <c r="I18" s="78"/>
      <c r="J18" s="61"/>
      <c r="K18" s="5"/>
      <c r="L18" s="11"/>
      <c r="M18" s="48"/>
      <c r="N18" s="48"/>
      <c r="O18" s="35" t="e">
        <f>M18/ЗААВАЛ_НӨХӨХ!C$9</f>
        <v>#DIV/0!</v>
      </c>
    </row>
    <row r="19" spans="1:20" x14ac:dyDescent="0.2">
      <c r="A19" s="81"/>
      <c r="B19" s="5"/>
      <c r="C19" s="5"/>
      <c r="D19" s="35"/>
      <c r="E19" s="48"/>
      <c r="F19" s="8"/>
      <c r="G19" s="35"/>
      <c r="H19" s="61"/>
      <c r="I19" s="78"/>
      <c r="J19" s="61"/>
      <c r="K19" s="5"/>
      <c r="L19" s="11"/>
      <c r="M19" s="48"/>
      <c r="N19" s="48"/>
      <c r="O19" s="35" t="e">
        <f>M19/ЗААВАЛ_НӨХӨХ!C$9</f>
        <v>#DIV/0!</v>
      </c>
      <c r="T19" s="1" t="s">
        <v>52</v>
      </c>
    </row>
    <row r="20" spans="1:20" x14ac:dyDescent="0.2">
      <c r="A20" s="81"/>
      <c r="B20" s="5"/>
      <c r="C20" s="5"/>
      <c r="D20" s="35"/>
      <c r="E20" s="48"/>
      <c r="F20" s="8"/>
      <c r="G20" s="35"/>
      <c r="H20" s="61"/>
      <c r="I20" s="78"/>
      <c r="J20" s="61"/>
      <c r="K20" s="5"/>
      <c r="L20" s="11"/>
      <c r="M20" s="48"/>
      <c r="N20" s="48"/>
      <c r="O20" s="35" t="e">
        <f>M20/ЗААВАЛ_НӨХӨХ!C$9</f>
        <v>#DIV/0!</v>
      </c>
      <c r="T20" s="1" t="s">
        <v>53</v>
      </c>
    </row>
    <row r="21" spans="1:20" x14ac:dyDescent="0.2">
      <c r="A21" s="81"/>
      <c r="B21" s="5"/>
      <c r="C21" s="5"/>
      <c r="D21" s="35"/>
      <c r="E21" s="48"/>
      <c r="F21" s="8"/>
      <c r="G21" s="35"/>
      <c r="H21" s="61"/>
      <c r="I21" s="78"/>
      <c r="J21" s="61"/>
      <c r="K21" s="5"/>
      <c r="L21" s="11"/>
      <c r="M21" s="48"/>
      <c r="N21" s="48"/>
      <c r="O21" s="35" t="e">
        <f>M21/ЗААВАЛ_НӨХӨХ!C$9</f>
        <v>#DIV/0!</v>
      </c>
    </row>
    <row r="22" spans="1:20" x14ac:dyDescent="0.2">
      <c r="A22" s="81"/>
      <c r="B22" s="5"/>
      <c r="C22" s="5"/>
      <c r="D22" s="35"/>
      <c r="E22" s="48"/>
      <c r="F22" s="8"/>
      <c r="G22" s="35"/>
      <c r="H22" s="61"/>
      <c r="I22" s="78"/>
      <c r="J22" s="61"/>
      <c r="K22" s="5"/>
      <c r="L22" s="11"/>
      <c r="M22" s="48"/>
      <c r="N22" s="48"/>
      <c r="O22" s="35" t="e">
        <f>M22/ЗААВАЛ_НӨХӨХ!C$9</f>
        <v>#DIV/0!</v>
      </c>
      <c r="T22" s="1" t="s">
        <v>55</v>
      </c>
    </row>
    <row r="23" spans="1:20" x14ac:dyDescent="0.2">
      <c r="A23" s="81"/>
      <c r="B23" s="5"/>
      <c r="C23" s="5"/>
      <c r="D23" s="35"/>
      <c r="E23" s="48"/>
      <c r="F23" s="8"/>
      <c r="G23" s="35"/>
      <c r="H23" s="61"/>
      <c r="I23" s="78"/>
      <c r="J23" s="61"/>
      <c r="K23" s="5"/>
      <c r="L23" s="11"/>
      <c r="M23" s="48"/>
      <c r="N23" s="48"/>
      <c r="O23" s="35" t="e">
        <f>M23/ЗААВАЛ_НӨХӨХ!C$9</f>
        <v>#DIV/0!</v>
      </c>
      <c r="T23" s="1" t="s">
        <v>56</v>
      </c>
    </row>
    <row r="24" spans="1:20" x14ac:dyDescent="0.2">
      <c r="A24" s="81"/>
      <c r="B24" s="5"/>
      <c r="C24" s="5"/>
      <c r="D24" s="35"/>
      <c r="E24" s="48"/>
      <c r="F24" s="8"/>
      <c r="G24" s="35"/>
      <c r="H24" s="61"/>
      <c r="I24" s="78"/>
      <c r="J24" s="61"/>
      <c r="K24" s="5"/>
      <c r="L24" s="11"/>
      <c r="M24" s="48"/>
      <c r="N24" s="48"/>
      <c r="O24" s="35" t="e">
        <f>M24/ЗААВАЛ_НӨХӨХ!C$9</f>
        <v>#DIV/0!</v>
      </c>
      <c r="T24" s="1" t="s">
        <v>57</v>
      </c>
    </row>
    <row r="25" spans="1:20" x14ac:dyDescent="0.2">
      <c r="A25" s="81"/>
      <c r="B25" s="5"/>
      <c r="C25" s="5"/>
      <c r="D25" s="35"/>
      <c r="E25" s="48"/>
      <c r="F25" s="8"/>
      <c r="G25" s="35"/>
      <c r="H25" s="61"/>
      <c r="I25" s="78"/>
      <c r="J25" s="61"/>
      <c r="K25" s="5"/>
      <c r="L25" s="11"/>
      <c r="M25" s="48"/>
      <c r="N25" s="48"/>
      <c r="O25" s="35" t="e">
        <f>M25/ЗААВАЛ_НӨХӨХ!C$9</f>
        <v>#DIV/0!</v>
      </c>
      <c r="T25" s="1" t="s">
        <v>58</v>
      </c>
    </row>
    <row r="26" spans="1:20" x14ac:dyDescent="0.2">
      <c r="A26" s="81"/>
      <c r="B26" s="5"/>
      <c r="C26" s="5"/>
      <c r="D26" s="35"/>
      <c r="E26" s="48"/>
      <c r="F26" s="8"/>
      <c r="G26" s="35"/>
      <c r="H26" s="61"/>
      <c r="I26" s="78"/>
      <c r="J26" s="61"/>
      <c r="K26" s="5"/>
      <c r="L26" s="11"/>
      <c r="M26" s="48"/>
      <c r="N26" s="48"/>
      <c r="O26" s="35" t="e">
        <f>M26/ЗААВАЛ_НӨХӨХ!C$9</f>
        <v>#DIV/0!</v>
      </c>
      <c r="T26" s="1" t="s">
        <v>59</v>
      </c>
    </row>
    <row r="27" spans="1:20" x14ac:dyDescent="0.2">
      <c r="A27" s="81"/>
      <c r="B27" s="5"/>
      <c r="C27" s="5"/>
      <c r="D27" s="35"/>
      <c r="E27" s="48"/>
      <c r="F27" s="8"/>
      <c r="G27" s="35"/>
      <c r="H27" s="61"/>
      <c r="I27" s="78"/>
      <c r="J27" s="61"/>
      <c r="K27" s="5"/>
      <c r="L27" s="11"/>
      <c r="M27" s="48"/>
      <c r="N27" s="48"/>
      <c r="O27" s="35" t="e">
        <f>M27/ЗААВАЛ_НӨХӨХ!C$9</f>
        <v>#DIV/0!</v>
      </c>
      <c r="T27" s="1" t="s">
        <v>60</v>
      </c>
    </row>
    <row r="28" spans="1:20" x14ac:dyDescent="0.2">
      <c r="A28" s="81"/>
      <c r="B28" s="5"/>
      <c r="C28" s="5"/>
      <c r="D28" s="35"/>
      <c r="E28" s="48"/>
      <c r="F28" s="8"/>
      <c r="G28" s="35"/>
      <c r="H28" s="61"/>
      <c r="I28" s="78"/>
      <c r="J28" s="61"/>
      <c r="K28" s="5"/>
      <c r="L28" s="11"/>
      <c r="M28" s="48"/>
      <c r="N28" s="48"/>
      <c r="O28" s="35" t="e">
        <f>M28/ЗААВАЛ_НӨХӨХ!C$9</f>
        <v>#DIV/0!</v>
      </c>
    </row>
    <row r="29" spans="1:20" x14ac:dyDescent="0.2">
      <c r="A29" s="81"/>
      <c r="B29" s="5"/>
      <c r="C29" s="5"/>
      <c r="D29" s="35"/>
      <c r="E29" s="48"/>
      <c r="F29" s="8"/>
      <c r="G29" s="35"/>
      <c r="H29" s="59"/>
      <c r="I29" s="79"/>
      <c r="J29" s="59"/>
      <c r="K29" s="5"/>
      <c r="L29" s="6"/>
      <c r="M29" s="48"/>
      <c r="N29" s="48"/>
      <c r="O29" s="35"/>
    </row>
    <row r="30" spans="1:20" x14ac:dyDescent="0.2">
      <c r="A30" s="81"/>
      <c r="B30" s="5"/>
      <c r="C30" s="5"/>
      <c r="D30" s="35"/>
      <c r="E30" s="48"/>
      <c r="F30" s="8"/>
      <c r="G30" s="35"/>
      <c r="H30" s="59"/>
      <c r="I30" s="79"/>
      <c r="J30" s="59"/>
      <c r="K30" s="5"/>
      <c r="L30" s="6"/>
      <c r="M30" s="48"/>
      <c r="N30" s="48"/>
      <c r="O30" s="35"/>
    </row>
    <row r="31" spans="1:20" x14ac:dyDescent="0.2">
      <c r="A31" s="81"/>
      <c r="B31" s="5"/>
      <c r="C31" s="5"/>
      <c r="D31" s="35"/>
      <c r="E31" s="48"/>
      <c r="F31" s="8"/>
      <c r="G31" s="35"/>
      <c r="H31" s="59"/>
      <c r="I31" s="79"/>
      <c r="J31" s="59"/>
      <c r="K31" s="5"/>
      <c r="L31" s="6"/>
      <c r="M31" s="48"/>
      <c r="N31" s="48"/>
      <c r="O31" s="35"/>
    </row>
    <row r="32" spans="1:20" x14ac:dyDescent="0.2">
      <c r="A32" s="81"/>
      <c r="B32" s="5"/>
      <c r="C32" s="5"/>
      <c r="D32" s="35"/>
      <c r="E32" s="48"/>
      <c r="F32" s="8"/>
      <c r="G32" s="35"/>
      <c r="H32" s="59"/>
      <c r="I32" s="79"/>
      <c r="J32" s="59"/>
      <c r="K32" s="5"/>
      <c r="L32" s="6"/>
      <c r="M32" s="48"/>
      <c r="N32" s="48"/>
      <c r="O32" s="35"/>
      <c r="T32" s="25" t="s">
        <v>14</v>
      </c>
    </row>
    <row r="33" spans="1:20" x14ac:dyDescent="0.2">
      <c r="A33" s="81"/>
      <c r="B33" s="5"/>
      <c r="C33" s="5"/>
      <c r="D33" s="35"/>
      <c r="E33" s="48"/>
      <c r="F33" s="8"/>
      <c r="G33" s="35"/>
      <c r="H33" s="59"/>
      <c r="I33" s="79"/>
      <c r="J33" s="59"/>
      <c r="K33" s="5"/>
      <c r="L33" s="6"/>
      <c r="M33" s="48"/>
      <c r="N33" s="48"/>
      <c r="O33" s="35"/>
      <c r="T33" s="25" t="s">
        <v>48</v>
      </c>
    </row>
    <row r="34" spans="1:20" x14ac:dyDescent="0.2">
      <c r="A34" s="81"/>
      <c r="B34" s="5"/>
      <c r="C34" s="5"/>
      <c r="D34" s="35"/>
      <c r="E34" s="48"/>
      <c r="F34" s="8"/>
      <c r="G34" s="35"/>
      <c r="H34" s="59"/>
      <c r="I34" s="79"/>
      <c r="J34" s="59"/>
      <c r="K34" s="5"/>
      <c r="L34" s="6"/>
      <c r="M34" s="48"/>
      <c r="N34" s="48"/>
      <c r="O34" s="35"/>
      <c r="T34" s="25" t="s">
        <v>15</v>
      </c>
    </row>
    <row r="35" spans="1:20" x14ac:dyDescent="0.2">
      <c r="A35" s="81"/>
      <c r="B35" s="5"/>
      <c r="C35" s="5"/>
      <c r="D35" s="35"/>
      <c r="E35" s="48"/>
      <c r="F35" s="8"/>
      <c r="G35" s="35"/>
      <c r="H35" s="59"/>
      <c r="I35" s="79"/>
      <c r="J35" s="59"/>
      <c r="K35" s="5"/>
      <c r="L35" s="6"/>
      <c r="M35" s="48"/>
      <c r="N35" s="48"/>
      <c r="O35" s="35"/>
      <c r="T35" s="25" t="s">
        <v>16</v>
      </c>
    </row>
    <row r="36" spans="1:20" x14ac:dyDescent="0.2">
      <c r="A36" s="81"/>
      <c r="B36" s="5"/>
      <c r="C36" s="5"/>
      <c r="D36" s="35"/>
      <c r="E36" s="48"/>
      <c r="F36" s="8"/>
      <c r="G36" s="35"/>
      <c r="H36" s="59"/>
      <c r="I36" s="79"/>
      <c r="J36" s="59"/>
      <c r="K36" s="5"/>
      <c r="L36" s="6"/>
      <c r="M36" s="48"/>
      <c r="N36" s="48"/>
      <c r="O36" s="35"/>
      <c r="T36" s="25" t="s">
        <v>17</v>
      </c>
    </row>
    <row r="37" spans="1:20" x14ac:dyDescent="0.2">
      <c r="A37" s="81"/>
      <c r="B37" s="5"/>
      <c r="C37" s="5"/>
      <c r="D37" s="35"/>
      <c r="E37" s="48"/>
      <c r="F37" s="8"/>
      <c r="G37" s="35"/>
      <c r="H37" s="59"/>
      <c r="I37" s="79"/>
      <c r="J37" s="59"/>
      <c r="K37" s="5"/>
      <c r="L37" s="6"/>
      <c r="M37" s="48"/>
      <c r="N37" s="48"/>
      <c r="O37" s="35"/>
    </row>
    <row r="38" spans="1:20" x14ac:dyDescent="0.2">
      <c r="A38" s="81"/>
      <c r="B38" s="5"/>
      <c r="C38" s="5"/>
      <c r="D38" s="35"/>
      <c r="E38" s="48"/>
      <c r="F38" s="8"/>
      <c r="G38" s="35"/>
      <c r="H38" s="59"/>
      <c r="I38" s="79"/>
      <c r="J38" s="59"/>
      <c r="K38" s="5"/>
      <c r="L38" s="6"/>
      <c r="M38" s="48"/>
      <c r="N38" s="48"/>
      <c r="O38" s="35"/>
    </row>
    <row r="39" spans="1:20" x14ac:dyDescent="0.2">
      <c r="A39" s="81"/>
      <c r="B39" s="5"/>
      <c r="C39" s="5"/>
      <c r="D39" s="35"/>
      <c r="E39" s="48"/>
      <c r="F39" s="8"/>
      <c r="G39" s="35"/>
      <c r="H39" s="59"/>
      <c r="I39" s="79"/>
      <c r="J39" s="59"/>
      <c r="K39" s="5"/>
      <c r="L39" s="6"/>
      <c r="M39" s="48"/>
      <c r="N39" s="48"/>
      <c r="O39" s="35"/>
    </row>
    <row r="40" spans="1:20" x14ac:dyDescent="0.2">
      <c r="A40" s="81"/>
      <c r="B40" s="5"/>
      <c r="C40" s="5"/>
      <c r="D40" s="35"/>
      <c r="E40" s="48"/>
      <c r="F40" s="8"/>
      <c r="G40" s="35"/>
      <c r="H40" s="59"/>
      <c r="I40" s="79"/>
      <c r="J40" s="59"/>
      <c r="K40" s="5"/>
      <c r="L40" s="6"/>
      <c r="M40" s="48"/>
      <c r="N40" s="48"/>
      <c r="O40" s="35"/>
    </row>
    <row r="41" spans="1:20" x14ac:dyDescent="0.2">
      <c r="A41" s="81"/>
      <c r="B41" s="5"/>
      <c r="C41" s="5"/>
      <c r="D41" s="35"/>
      <c r="E41" s="48"/>
      <c r="F41" s="8"/>
      <c r="G41" s="35"/>
      <c r="H41" s="59"/>
      <c r="I41" s="79"/>
      <c r="J41" s="59"/>
      <c r="K41" s="5"/>
      <c r="L41" s="6"/>
      <c r="M41" s="48"/>
      <c r="N41" s="48"/>
      <c r="O41" s="35"/>
    </row>
    <row r="42" spans="1:20" x14ac:dyDescent="0.2">
      <c r="A42" s="81"/>
      <c r="B42" s="5"/>
      <c r="C42" s="5"/>
      <c r="D42" s="35"/>
      <c r="E42" s="48"/>
      <c r="F42" s="8"/>
      <c r="G42" s="35"/>
      <c r="H42" s="59"/>
      <c r="I42" s="79"/>
      <c r="J42" s="59"/>
      <c r="K42" s="5"/>
      <c r="L42" s="6"/>
      <c r="M42" s="48"/>
      <c r="N42" s="48"/>
      <c r="O42" s="35"/>
    </row>
    <row r="43" spans="1:20" x14ac:dyDescent="0.2">
      <c r="A43" s="81"/>
      <c r="B43" s="5"/>
      <c r="C43" s="5"/>
      <c r="D43" s="35"/>
      <c r="E43" s="48"/>
      <c r="F43" s="8"/>
      <c r="G43" s="35"/>
      <c r="H43" s="59"/>
      <c r="I43" s="79"/>
      <c r="J43" s="59"/>
      <c r="K43" s="5"/>
      <c r="L43" s="6"/>
      <c r="M43" s="48"/>
      <c r="N43" s="48"/>
      <c r="O43" s="35"/>
    </row>
    <row r="44" spans="1:20" x14ac:dyDescent="0.2">
      <c r="A44" s="81"/>
      <c r="B44" s="5"/>
      <c r="C44" s="5"/>
      <c r="D44" s="35"/>
      <c r="E44" s="48"/>
      <c r="F44" s="8"/>
      <c r="G44" s="35"/>
      <c r="H44" s="59"/>
      <c r="I44" s="79"/>
      <c r="J44" s="59"/>
      <c r="K44" s="5"/>
      <c r="L44" s="6"/>
      <c r="M44" s="48"/>
      <c r="N44" s="48"/>
      <c r="O44" s="35"/>
    </row>
    <row r="45" spans="1:20" x14ac:dyDescent="0.2">
      <c r="A45" s="81"/>
      <c r="B45" s="5"/>
      <c r="C45" s="5"/>
      <c r="D45" s="35"/>
      <c r="E45" s="48"/>
      <c r="F45" s="8"/>
      <c r="G45" s="35"/>
      <c r="H45" s="59"/>
      <c r="I45" s="79"/>
      <c r="J45" s="59"/>
      <c r="K45" s="5"/>
      <c r="L45" s="6"/>
      <c r="M45" s="48"/>
      <c r="N45" s="48"/>
      <c r="O45" s="35"/>
    </row>
    <row r="46" spans="1:20" x14ac:dyDescent="0.2">
      <c r="A46" s="81"/>
      <c r="B46" s="5"/>
      <c r="C46" s="5"/>
      <c r="D46" s="35"/>
      <c r="E46" s="48"/>
      <c r="F46" s="8"/>
      <c r="G46" s="35"/>
      <c r="H46" s="59"/>
      <c r="I46" s="79"/>
      <c r="J46" s="59"/>
      <c r="K46" s="5"/>
      <c r="L46" s="6"/>
      <c r="M46" s="48"/>
      <c r="N46" s="48"/>
      <c r="O46" s="35"/>
    </row>
    <row r="47" spans="1:20" x14ac:dyDescent="0.2">
      <c r="A47" s="81"/>
      <c r="B47" s="5"/>
      <c r="C47" s="5"/>
      <c r="D47" s="35"/>
      <c r="E47" s="48"/>
      <c r="F47" s="8"/>
      <c r="G47" s="35"/>
      <c r="H47" s="59"/>
      <c r="I47" s="79"/>
      <c r="J47" s="59"/>
      <c r="K47" s="5"/>
      <c r="L47" s="6"/>
      <c r="M47" s="48"/>
      <c r="N47" s="48"/>
      <c r="O47" s="35"/>
    </row>
    <row r="48" spans="1:20" x14ac:dyDescent="0.2">
      <c r="A48" s="81"/>
      <c r="B48" s="5"/>
      <c r="C48" s="5"/>
      <c r="D48" s="35"/>
      <c r="E48" s="48"/>
      <c r="F48" s="8"/>
      <c r="G48" s="35"/>
      <c r="H48" s="59"/>
      <c r="I48" s="79"/>
      <c r="J48" s="59"/>
      <c r="K48" s="5"/>
      <c r="L48" s="6"/>
      <c r="M48" s="48"/>
      <c r="N48" s="48"/>
      <c r="O48" s="35"/>
    </row>
    <row r="49" spans="1:15" x14ac:dyDescent="0.2">
      <c r="A49" s="81"/>
      <c r="B49" s="5"/>
      <c r="C49" s="5"/>
      <c r="D49" s="35"/>
      <c r="E49" s="48"/>
      <c r="F49" s="8"/>
      <c r="G49" s="35"/>
      <c r="H49" s="59"/>
      <c r="I49" s="79"/>
      <c r="J49" s="59"/>
      <c r="K49" s="5"/>
      <c r="L49" s="6"/>
      <c r="M49" s="48"/>
      <c r="N49" s="48"/>
      <c r="O49" s="35"/>
    </row>
    <row r="50" spans="1:15" x14ac:dyDescent="0.2">
      <c r="A50" s="81"/>
      <c r="B50" s="5"/>
      <c r="C50" s="5"/>
      <c r="D50" s="35"/>
      <c r="E50" s="48"/>
      <c r="F50" s="8"/>
      <c r="G50" s="35"/>
      <c r="H50" s="59"/>
      <c r="I50" s="79"/>
      <c r="J50" s="59"/>
      <c r="K50" s="5"/>
      <c r="L50" s="6"/>
      <c r="M50" s="48"/>
      <c r="N50" s="48"/>
      <c r="O50" s="35"/>
    </row>
    <row r="51" spans="1:15" x14ac:dyDescent="0.2">
      <c r="A51" s="81"/>
      <c r="B51" s="5"/>
      <c r="C51" s="5"/>
      <c r="D51" s="35"/>
      <c r="E51" s="48"/>
      <c r="F51" s="8"/>
      <c r="G51" s="35"/>
      <c r="H51" s="59"/>
      <c r="I51" s="79"/>
      <c r="J51" s="59"/>
      <c r="K51" s="5"/>
      <c r="L51" s="6"/>
      <c r="M51" s="48"/>
      <c r="N51" s="48"/>
      <c r="O51" s="35"/>
    </row>
    <row r="52" spans="1:15" x14ac:dyDescent="0.2">
      <c r="A52" s="81"/>
      <c r="B52" s="5"/>
      <c r="C52" s="5"/>
      <c r="D52" s="35"/>
      <c r="E52" s="48"/>
      <c r="F52" s="8"/>
      <c r="G52" s="35"/>
      <c r="H52" s="59"/>
      <c r="I52" s="79"/>
      <c r="J52" s="59"/>
      <c r="K52" s="5"/>
      <c r="L52" s="6"/>
      <c r="M52" s="48"/>
      <c r="N52" s="48"/>
      <c r="O52" s="35"/>
    </row>
    <row r="53" spans="1:15" x14ac:dyDescent="0.2">
      <c r="A53" s="81"/>
      <c r="B53" s="5"/>
      <c r="C53" s="5"/>
      <c r="D53" s="35"/>
      <c r="E53" s="48"/>
      <c r="F53" s="8"/>
      <c r="G53" s="35"/>
      <c r="H53" s="59"/>
      <c r="I53" s="79"/>
      <c r="J53" s="59"/>
      <c r="K53" s="5"/>
      <c r="L53" s="6"/>
      <c r="M53" s="48"/>
      <c r="N53" s="48"/>
      <c r="O53" s="35"/>
    </row>
    <row r="54" spans="1:15" x14ac:dyDescent="0.2">
      <c r="A54" s="81"/>
      <c r="B54" s="5"/>
      <c r="C54" s="5"/>
      <c r="D54" s="35"/>
      <c r="E54" s="48"/>
      <c r="F54" s="8"/>
      <c r="G54" s="35"/>
      <c r="H54" s="59"/>
      <c r="I54" s="79"/>
      <c r="J54" s="59"/>
      <c r="K54" s="5"/>
      <c r="L54" s="6"/>
      <c r="M54" s="48"/>
      <c r="N54" s="48"/>
      <c r="O54" s="35"/>
    </row>
    <row r="55" spans="1:15" x14ac:dyDescent="0.2">
      <c r="A55" s="81"/>
      <c r="B55" s="5"/>
      <c r="C55" s="5"/>
      <c r="D55" s="35"/>
      <c r="E55" s="48"/>
      <c r="F55" s="8"/>
      <c r="G55" s="35"/>
      <c r="H55" s="59"/>
      <c r="I55" s="79"/>
      <c r="J55" s="59"/>
      <c r="K55" s="5"/>
      <c r="L55" s="6"/>
      <c r="M55" s="48"/>
      <c r="N55" s="48"/>
      <c r="O55" s="35"/>
    </row>
    <row r="56" spans="1:15" x14ac:dyDescent="0.2">
      <c r="A56" s="81"/>
      <c r="B56" s="5"/>
      <c r="C56" s="5"/>
      <c r="D56" s="35"/>
      <c r="E56" s="48"/>
      <c r="F56" s="8"/>
      <c r="G56" s="35"/>
      <c r="H56" s="59"/>
      <c r="I56" s="79"/>
      <c r="J56" s="59"/>
      <c r="K56" s="5"/>
      <c r="L56" s="6"/>
      <c r="M56" s="48"/>
      <c r="N56" s="48"/>
      <c r="O56" s="35"/>
    </row>
    <row r="57" spans="1:15" x14ac:dyDescent="0.2">
      <c r="A57" s="81"/>
      <c r="B57" s="5"/>
      <c r="C57" s="5"/>
      <c r="D57" s="35"/>
      <c r="E57" s="48"/>
      <c r="F57" s="8"/>
      <c r="G57" s="35"/>
      <c r="H57" s="59"/>
      <c r="I57" s="79"/>
      <c r="J57" s="59"/>
      <c r="K57" s="5"/>
      <c r="L57" s="6"/>
      <c r="M57" s="48"/>
      <c r="N57" s="48"/>
      <c r="O57" s="35"/>
    </row>
    <row r="58" spans="1:15" x14ac:dyDescent="0.2">
      <c r="A58" s="81"/>
      <c r="B58" s="5"/>
      <c r="C58" s="5"/>
      <c r="D58" s="35"/>
      <c r="E58" s="48"/>
      <c r="F58" s="8"/>
      <c r="G58" s="35"/>
      <c r="H58" s="59"/>
      <c r="I58" s="79"/>
      <c r="J58" s="59"/>
      <c r="K58" s="5"/>
      <c r="L58" s="6"/>
      <c r="M58" s="48"/>
      <c r="N58" s="48"/>
      <c r="O58" s="35"/>
    </row>
    <row r="59" spans="1:15" x14ac:dyDescent="0.2">
      <c r="E59" s="49"/>
      <c r="F59" s="30"/>
      <c r="L59" s="29"/>
      <c r="M59" s="49"/>
      <c r="N59" s="49"/>
      <c r="O59" s="53"/>
    </row>
    <row r="60" spans="1:15" x14ac:dyDescent="0.2">
      <c r="E60" s="49"/>
      <c r="F60" s="30"/>
      <c r="L60" s="29"/>
      <c r="M60" s="49"/>
      <c r="N60" s="49"/>
      <c r="O60" s="53"/>
    </row>
    <row r="61" spans="1:15" x14ac:dyDescent="0.2">
      <c r="E61" s="49"/>
      <c r="F61" s="30"/>
      <c r="L61" s="29"/>
      <c r="M61" s="49"/>
      <c r="N61" s="49"/>
      <c r="O61" s="53"/>
    </row>
    <row r="62" spans="1:15" x14ac:dyDescent="0.2">
      <c r="E62" s="49"/>
      <c r="F62" s="30"/>
      <c r="L62" s="29"/>
      <c r="M62" s="49"/>
      <c r="N62" s="49"/>
      <c r="O62" s="53"/>
    </row>
    <row r="63" spans="1:15" x14ac:dyDescent="0.2">
      <c r="E63" s="49"/>
      <c r="F63" s="30"/>
      <c r="L63" s="29"/>
      <c r="M63" s="49"/>
      <c r="N63" s="49"/>
      <c r="O63" s="53"/>
    </row>
    <row r="64" spans="1:15" x14ac:dyDescent="0.2">
      <c r="E64" s="49"/>
      <c r="F64" s="30"/>
      <c r="L64" s="29"/>
      <c r="M64" s="49"/>
      <c r="N64" s="49"/>
      <c r="O64" s="53"/>
    </row>
    <row r="65" spans="5:15" x14ac:dyDescent="0.2">
      <c r="E65" s="49"/>
      <c r="F65" s="30"/>
      <c r="L65" s="29"/>
      <c r="M65" s="49"/>
      <c r="N65" s="49"/>
      <c r="O65" s="53"/>
    </row>
    <row r="66" spans="5:15" x14ac:dyDescent="0.2">
      <c r="E66" s="49"/>
      <c r="F66" s="30"/>
      <c r="L66" s="29"/>
      <c r="M66" s="49"/>
      <c r="N66" s="49"/>
      <c r="O66" s="53"/>
    </row>
    <row r="67" spans="5:15" x14ac:dyDescent="0.2">
      <c r="E67" s="49"/>
      <c r="F67" s="30"/>
      <c r="L67" s="29"/>
      <c r="M67" s="49"/>
      <c r="N67" s="49"/>
      <c r="O67" s="53"/>
    </row>
    <row r="68" spans="5:15" x14ac:dyDescent="0.2">
      <c r="E68" s="49"/>
      <c r="F68" s="30"/>
      <c r="L68" s="29"/>
      <c r="M68" s="49"/>
      <c r="N68" s="49"/>
      <c r="O68" s="53"/>
    </row>
    <row r="69" spans="5:15" x14ac:dyDescent="0.2">
      <c r="E69" s="49"/>
      <c r="F69" s="30"/>
      <c r="L69" s="29"/>
      <c r="M69" s="49"/>
      <c r="N69" s="49"/>
      <c r="O69" s="53"/>
    </row>
    <row r="70" spans="5:15" x14ac:dyDescent="0.2">
      <c r="E70" s="49"/>
      <c r="F70" s="30"/>
      <c r="L70" s="29"/>
      <c r="M70" s="49"/>
      <c r="N70" s="49"/>
      <c r="O70" s="53"/>
    </row>
    <row r="71" spans="5:15" x14ac:dyDescent="0.2">
      <c r="E71" s="49"/>
      <c r="F71" s="30"/>
      <c r="L71" s="29"/>
      <c r="M71" s="49"/>
      <c r="N71" s="49"/>
      <c r="O71" s="53"/>
    </row>
    <row r="72" spans="5:15" x14ac:dyDescent="0.2">
      <c r="E72" s="49"/>
      <c r="F72" s="30"/>
      <c r="L72" s="29"/>
      <c r="M72" s="49"/>
      <c r="N72" s="49"/>
      <c r="O72" s="53"/>
    </row>
    <row r="73" spans="5:15" x14ac:dyDescent="0.2">
      <c r="E73" s="49"/>
      <c r="F73" s="30"/>
      <c r="L73" s="29"/>
      <c r="M73" s="49"/>
      <c r="N73" s="49"/>
      <c r="O73" s="53"/>
    </row>
    <row r="74" spans="5:15" x14ac:dyDescent="0.2">
      <c r="E74" s="49"/>
      <c r="F74" s="30"/>
      <c r="L74" s="29"/>
      <c r="M74" s="49"/>
      <c r="N74" s="49"/>
      <c r="O74" s="53"/>
    </row>
    <row r="75" spans="5:15" x14ac:dyDescent="0.2">
      <c r="E75" s="49"/>
      <c r="F75" s="30"/>
      <c r="L75" s="29"/>
      <c r="M75" s="49"/>
      <c r="N75" s="49"/>
      <c r="O75" s="53"/>
    </row>
    <row r="76" spans="5:15" x14ac:dyDescent="0.2">
      <c r="E76" s="49"/>
      <c r="F76" s="30"/>
      <c r="L76" s="29"/>
      <c r="M76" s="49"/>
      <c r="N76" s="49"/>
      <c r="O76" s="53"/>
    </row>
    <row r="77" spans="5:15" x14ac:dyDescent="0.2">
      <c r="E77" s="49"/>
      <c r="F77" s="30"/>
      <c r="L77" s="29"/>
      <c r="M77" s="49"/>
      <c r="N77" s="49"/>
      <c r="O77" s="53"/>
    </row>
    <row r="78" spans="5:15" x14ac:dyDescent="0.2">
      <c r="E78" s="49"/>
      <c r="F78" s="30"/>
      <c r="L78" s="29"/>
      <c r="M78" s="49"/>
      <c r="N78" s="49"/>
      <c r="O78" s="53"/>
    </row>
    <row r="79" spans="5:15" x14ac:dyDescent="0.2">
      <c r="E79" s="49"/>
      <c r="F79" s="30"/>
      <c r="L79" s="29"/>
      <c r="M79" s="49"/>
      <c r="N79" s="49"/>
      <c r="O79" s="53"/>
    </row>
    <row r="80" spans="5:15" x14ac:dyDescent="0.2">
      <c r="E80" s="49"/>
      <c r="F80" s="30"/>
      <c r="L80" s="29"/>
      <c r="M80" s="49"/>
      <c r="N80" s="49"/>
      <c r="O80" s="53"/>
    </row>
    <row r="81" spans="5:15" x14ac:dyDescent="0.2">
      <c r="E81" s="49"/>
      <c r="F81" s="30"/>
      <c r="L81" s="29"/>
      <c r="M81" s="49"/>
      <c r="N81" s="49"/>
      <c r="O81" s="53"/>
    </row>
    <row r="82" spans="5:15" x14ac:dyDescent="0.2">
      <c r="E82" s="49"/>
      <c r="F82" s="30"/>
      <c r="L82" s="29"/>
      <c r="M82" s="49"/>
      <c r="N82" s="49"/>
      <c r="O82" s="53"/>
    </row>
    <row r="83" spans="5:15" x14ac:dyDescent="0.2">
      <c r="E83" s="49"/>
      <c r="F83" s="30"/>
      <c r="L83" s="29"/>
      <c r="M83" s="49"/>
      <c r="N83" s="49"/>
      <c r="O83" s="53"/>
    </row>
    <row r="84" spans="5:15" x14ac:dyDescent="0.2">
      <c r="E84" s="49"/>
      <c r="F84" s="30"/>
      <c r="L84" s="29"/>
      <c r="M84" s="49"/>
      <c r="N84" s="49"/>
      <c r="O84" s="53"/>
    </row>
    <row r="85" spans="5:15" x14ac:dyDescent="0.2">
      <c r="E85" s="49"/>
      <c r="F85" s="30"/>
      <c r="L85" s="29"/>
      <c r="M85" s="49"/>
      <c r="N85" s="49"/>
      <c r="O85" s="53"/>
    </row>
    <row r="86" spans="5:15" x14ac:dyDescent="0.2">
      <c r="E86" s="49"/>
      <c r="F86" s="30"/>
      <c r="L86" s="29"/>
      <c r="M86" s="49"/>
      <c r="N86" s="49"/>
      <c r="O86" s="53"/>
    </row>
    <row r="87" spans="5:15" x14ac:dyDescent="0.2">
      <c r="E87" s="49"/>
      <c r="F87" s="30"/>
      <c r="L87" s="29"/>
      <c r="M87" s="49"/>
      <c r="N87" s="49"/>
      <c r="O87" s="53"/>
    </row>
    <row r="88" spans="5:15" x14ac:dyDescent="0.2">
      <c r="E88" s="49"/>
      <c r="F88" s="30"/>
      <c r="L88" s="29"/>
      <c r="M88" s="49"/>
      <c r="N88" s="49"/>
      <c r="O88" s="53"/>
    </row>
    <row r="89" spans="5:15" x14ac:dyDescent="0.2">
      <c r="E89" s="49"/>
      <c r="F89" s="30"/>
      <c r="L89" s="29"/>
      <c r="M89" s="49"/>
      <c r="N89" s="49"/>
      <c r="O89" s="53"/>
    </row>
    <row r="90" spans="5:15" x14ac:dyDescent="0.2">
      <c r="E90" s="49"/>
      <c r="F90" s="30"/>
      <c r="L90" s="29"/>
      <c r="M90" s="49"/>
      <c r="N90" s="49"/>
      <c r="O90" s="53"/>
    </row>
    <row r="91" spans="5:15" x14ac:dyDescent="0.2">
      <c r="E91" s="49"/>
      <c r="F91" s="30"/>
      <c r="L91" s="29"/>
      <c r="M91" s="49"/>
      <c r="N91" s="49"/>
      <c r="O91" s="53"/>
    </row>
    <row r="92" spans="5:15" x14ac:dyDescent="0.2">
      <c r="E92" s="49"/>
      <c r="F92" s="30"/>
      <c r="L92" s="29"/>
      <c r="M92" s="49"/>
      <c r="N92" s="49"/>
      <c r="O92" s="53"/>
    </row>
    <row r="93" spans="5:15" x14ac:dyDescent="0.2">
      <c r="E93" s="49"/>
      <c r="F93" s="30"/>
      <c r="L93" s="29"/>
      <c r="M93" s="49"/>
      <c r="N93" s="49"/>
      <c r="O93" s="53"/>
    </row>
    <row r="94" spans="5:15" x14ac:dyDescent="0.2">
      <c r="E94" s="49"/>
      <c r="F94" s="30"/>
      <c r="L94" s="29"/>
      <c r="M94" s="49"/>
      <c r="N94" s="49"/>
      <c r="O94" s="53"/>
    </row>
    <row r="95" spans="5:15" x14ac:dyDescent="0.2">
      <c r="E95" s="49"/>
      <c r="F95" s="30"/>
      <c r="L95" s="29"/>
      <c r="M95" s="49"/>
      <c r="N95" s="49"/>
      <c r="O95" s="53"/>
    </row>
    <row r="96" spans="5:15" x14ac:dyDescent="0.2">
      <c r="E96" s="49"/>
      <c r="F96" s="30"/>
      <c r="L96" s="29"/>
      <c r="M96" s="49"/>
      <c r="N96" s="49"/>
      <c r="O96" s="53"/>
    </row>
    <row r="97" spans="5:15" x14ac:dyDescent="0.2">
      <c r="E97" s="49"/>
      <c r="F97" s="30"/>
      <c r="L97" s="29"/>
      <c r="M97" s="49"/>
      <c r="N97" s="49"/>
      <c r="O97" s="53"/>
    </row>
    <row r="98" spans="5:15" x14ac:dyDescent="0.2">
      <c r="E98" s="49"/>
      <c r="F98" s="30"/>
      <c r="L98" s="29"/>
      <c r="M98" s="49"/>
      <c r="N98" s="49"/>
      <c r="O98" s="53"/>
    </row>
    <row r="99" spans="5:15" x14ac:dyDescent="0.2">
      <c r="E99" s="49"/>
      <c r="F99" s="30"/>
      <c r="L99" s="29"/>
      <c r="M99" s="49"/>
      <c r="N99" s="49"/>
      <c r="O99" s="53"/>
    </row>
    <row r="100" spans="5:15" x14ac:dyDescent="0.2">
      <c r="E100" s="49"/>
      <c r="F100" s="30"/>
      <c r="L100" s="29"/>
      <c r="M100" s="49"/>
      <c r="N100" s="49"/>
      <c r="O100" s="53"/>
    </row>
    <row r="101" spans="5:15" x14ac:dyDescent="0.2">
      <c r="E101" s="49"/>
      <c r="F101" s="30"/>
      <c r="L101" s="29"/>
      <c r="M101" s="49"/>
      <c r="N101" s="49"/>
      <c r="O101" s="53"/>
    </row>
    <row r="102" spans="5:15" x14ac:dyDescent="0.2">
      <c r="E102" s="49"/>
      <c r="F102" s="30"/>
      <c r="L102" s="29"/>
      <c r="M102" s="49"/>
      <c r="N102" s="49"/>
      <c r="O102" s="53"/>
    </row>
    <row r="103" spans="5:15" x14ac:dyDescent="0.2">
      <c r="E103" s="49"/>
      <c r="F103" s="30"/>
      <c r="L103" s="29"/>
      <c r="M103" s="49"/>
      <c r="N103" s="49"/>
      <c r="O103" s="53"/>
    </row>
    <row r="104" spans="5:15" x14ac:dyDescent="0.2">
      <c r="E104" s="49"/>
      <c r="F104" s="30"/>
      <c r="L104" s="29"/>
      <c r="M104" s="49"/>
      <c r="N104" s="49"/>
      <c r="O104" s="53"/>
    </row>
    <row r="105" spans="5:15" x14ac:dyDescent="0.2">
      <c r="E105" s="49"/>
      <c r="F105" s="30"/>
      <c r="L105" s="29"/>
      <c r="M105" s="49"/>
      <c r="N105" s="49"/>
      <c r="O105" s="53"/>
    </row>
    <row r="106" spans="5:15" x14ac:dyDescent="0.2">
      <c r="E106" s="49"/>
      <c r="F106" s="30"/>
      <c r="L106" s="29"/>
      <c r="M106" s="49"/>
      <c r="N106" s="49"/>
      <c r="O106" s="53"/>
    </row>
    <row r="107" spans="5:15" x14ac:dyDescent="0.2">
      <c r="E107" s="49"/>
      <c r="F107" s="30"/>
      <c r="L107" s="29"/>
      <c r="M107" s="49"/>
      <c r="N107" s="49"/>
      <c r="O107" s="53"/>
    </row>
    <row r="108" spans="5:15" x14ac:dyDescent="0.2">
      <c r="E108" s="49"/>
      <c r="F108" s="30"/>
      <c r="L108" s="29"/>
      <c r="M108" s="49"/>
      <c r="N108" s="49"/>
      <c r="O108" s="53"/>
    </row>
    <row r="109" spans="5:15" x14ac:dyDescent="0.2">
      <c r="E109" s="49"/>
      <c r="F109" s="30"/>
      <c r="L109" s="29"/>
      <c r="M109" s="49"/>
      <c r="N109" s="49"/>
      <c r="O109" s="53"/>
    </row>
    <row r="110" spans="5:15" x14ac:dyDescent="0.2">
      <c r="E110" s="49"/>
      <c r="F110" s="30"/>
      <c r="L110" s="29"/>
      <c r="M110" s="49"/>
      <c r="N110" s="49"/>
      <c r="O110" s="53"/>
    </row>
    <row r="111" spans="5:15" x14ac:dyDescent="0.2">
      <c r="E111" s="49"/>
      <c r="F111" s="30"/>
      <c r="L111" s="29"/>
      <c r="M111" s="49"/>
      <c r="N111" s="49"/>
      <c r="O111" s="53"/>
    </row>
    <row r="112" spans="5:15" x14ac:dyDescent="0.2">
      <c r="E112" s="49"/>
      <c r="F112" s="30"/>
      <c r="L112" s="29"/>
      <c r="M112" s="49"/>
      <c r="N112" s="49"/>
      <c r="O112" s="53"/>
    </row>
    <row r="113" spans="5:15" x14ac:dyDescent="0.2">
      <c r="E113" s="49"/>
      <c r="F113" s="30"/>
      <c r="L113" s="29"/>
      <c r="M113" s="49"/>
      <c r="N113" s="49"/>
      <c r="O113" s="53"/>
    </row>
    <row r="114" spans="5:15" x14ac:dyDescent="0.2">
      <c r="E114" s="49"/>
      <c r="F114" s="30"/>
      <c r="L114" s="29"/>
      <c r="M114" s="49"/>
      <c r="N114" s="49"/>
      <c r="O114" s="53"/>
    </row>
    <row r="115" spans="5:15" x14ac:dyDescent="0.2">
      <c r="E115" s="49"/>
      <c r="F115" s="30"/>
      <c r="L115" s="29"/>
      <c r="M115" s="49"/>
      <c r="N115" s="49"/>
      <c r="O115" s="53"/>
    </row>
    <row r="116" spans="5:15" x14ac:dyDescent="0.2">
      <c r="E116" s="49"/>
      <c r="F116" s="30"/>
      <c r="L116" s="29"/>
      <c r="M116" s="49"/>
      <c r="N116" s="49"/>
      <c r="O116" s="53"/>
    </row>
    <row r="117" spans="5:15" x14ac:dyDescent="0.2">
      <c r="E117" s="49"/>
      <c r="F117" s="30"/>
      <c r="L117" s="29"/>
      <c r="M117" s="49"/>
      <c r="N117" s="49"/>
      <c r="O117" s="53"/>
    </row>
    <row r="118" spans="5:15" x14ac:dyDescent="0.2">
      <c r="E118" s="49"/>
      <c r="F118" s="30"/>
      <c r="L118" s="29"/>
      <c r="M118" s="49"/>
      <c r="N118" s="49"/>
      <c r="O118" s="53"/>
    </row>
    <row r="119" spans="5:15" x14ac:dyDescent="0.2">
      <c r="E119" s="49"/>
      <c r="F119" s="30"/>
      <c r="L119" s="29"/>
      <c r="M119" s="49"/>
      <c r="N119" s="49"/>
      <c r="O119" s="53"/>
    </row>
    <row r="120" spans="5:15" x14ac:dyDescent="0.2">
      <c r="E120" s="49"/>
      <c r="F120" s="30"/>
      <c r="L120" s="29"/>
      <c r="M120" s="49"/>
      <c r="N120" s="49"/>
      <c r="O120" s="53"/>
    </row>
    <row r="121" spans="5:15" x14ac:dyDescent="0.2">
      <c r="E121" s="49"/>
      <c r="F121" s="30"/>
      <c r="L121" s="29"/>
      <c r="M121" s="49"/>
      <c r="N121" s="49"/>
      <c r="O121" s="53"/>
    </row>
    <row r="122" spans="5:15" x14ac:dyDescent="0.2">
      <c r="E122" s="49"/>
      <c r="F122" s="30"/>
      <c r="L122" s="29"/>
      <c r="M122" s="49"/>
      <c r="N122" s="49"/>
      <c r="O122" s="53"/>
    </row>
    <row r="123" spans="5:15" x14ac:dyDescent="0.2">
      <c r="E123" s="49"/>
      <c r="F123" s="30"/>
      <c r="L123" s="29"/>
      <c r="M123" s="49"/>
      <c r="N123" s="49"/>
      <c r="O123" s="53"/>
    </row>
    <row r="124" spans="5:15" x14ac:dyDescent="0.2">
      <c r="E124" s="49"/>
      <c r="F124" s="30"/>
      <c r="L124" s="29"/>
      <c r="M124" s="49"/>
      <c r="N124" s="49"/>
      <c r="O124" s="53"/>
    </row>
    <row r="125" spans="5:15" x14ac:dyDescent="0.2">
      <c r="E125" s="49"/>
      <c r="F125" s="30"/>
      <c r="L125" s="29"/>
      <c r="M125" s="49"/>
      <c r="N125" s="49"/>
      <c r="O125" s="53"/>
    </row>
    <row r="126" spans="5:15" x14ac:dyDescent="0.2">
      <c r="E126" s="49"/>
      <c r="F126" s="30"/>
      <c r="L126" s="29"/>
      <c r="M126" s="49"/>
      <c r="N126" s="49"/>
      <c r="O126" s="53"/>
    </row>
    <row r="127" spans="5:15" x14ac:dyDescent="0.2">
      <c r="E127" s="49"/>
      <c r="F127" s="30"/>
      <c r="L127" s="29"/>
      <c r="M127" s="49"/>
      <c r="N127" s="49"/>
      <c r="O127" s="53"/>
    </row>
    <row r="128" spans="5:15" x14ac:dyDescent="0.2">
      <c r="E128" s="49"/>
      <c r="F128" s="30"/>
      <c r="L128" s="29"/>
      <c r="M128" s="49"/>
      <c r="N128" s="49"/>
      <c r="O128" s="53"/>
    </row>
    <row r="129" spans="5:15" x14ac:dyDescent="0.2">
      <c r="E129" s="49"/>
      <c r="F129" s="30"/>
      <c r="L129" s="29"/>
      <c r="M129" s="49"/>
      <c r="N129" s="49"/>
      <c r="O129" s="53"/>
    </row>
    <row r="130" spans="5:15" x14ac:dyDescent="0.2">
      <c r="E130" s="49"/>
      <c r="F130" s="30"/>
      <c r="L130" s="29"/>
      <c r="M130" s="49"/>
      <c r="N130" s="49"/>
      <c r="O130" s="53"/>
    </row>
    <row r="131" spans="5:15" x14ac:dyDescent="0.2">
      <c r="E131" s="49"/>
      <c r="F131" s="30"/>
      <c r="L131" s="29"/>
      <c r="M131" s="49"/>
      <c r="N131" s="49"/>
      <c r="O131" s="53"/>
    </row>
    <row r="132" spans="5:15" x14ac:dyDescent="0.2">
      <c r="E132" s="49"/>
      <c r="F132" s="30"/>
      <c r="L132" s="29"/>
      <c r="M132" s="49"/>
      <c r="N132" s="49"/>
      <c r="O132" s="53"/>
    </row>
    <row r="133" spans="5:15" x14ac:dyDescent="0.2">
      <c r="E133" s="49"/>
      <c r="F133" s="30"/>
      <c r="L133" s="29"/>
      <c r="M133" s="49"/>
      <c r="N133" s="49"/>
      <c r="O133" s="53"/>
    </row>
    <row r="134" spans="5:15" x14ac:dyDescent="0.2">
      <c r="E134" s="49"/>
      <c r="F134" s="30"/>
      <c r="L134" s="29"/>
      <c r="M134" s="49"/>
      <c r="N134" s="49"/>
      <c r="O134" s="53"/>
    </row>
    <row r="135" spans="5:15" x14ac:dyDescent="0.2">
      <c r="E135" s="49"/>
      <c r="F135" s="30"/>
      <c r="L135" s="29"/>
      <c r="M135" s="49"/>
      <c r="N135" s="49"/>
      <c r="O135" s="53"/>
    </row>
  </sheetData>
  <sheetProtection algorithmName="SHA-512" hashValue="Vh+CvpbSLyPjuk4JoaxTMqk4bNcTPB7myaqeYSlgD7FWu3oQseZc8HgkGub8fiHFl0f5sCByjFY7A7j+B3lPIw==" saltValue="PpZfEJPDdyjfvCe0ajCweQ==" spinCount="100000" sheet="1" objects="1" scenarios="1"/>
  <mergeCells count="18">
    <mergeCell ref="A8:B8"/>
    <mergeCell ref="H6:H7"/>
    <mergeCell ref="I6:I7"/>
    <mergeCell ref="J6:J7"/>
    <mergeCell ref="K6:K7"/>
    <mergeCell ref="G6:G7"/>
    <mergeCell ref="F6:F7"/>
    <mergeCell ref="A2:O2"/>
    <mergeCell ref="A3:O3"/>
    <mergeCell ref="A4:O4"/>
    <mergeCell ref="O6:O7"/>
    <mergeCell ref="A6:A7"/>
    <mergeCell ref="N6:N7"/>
    <mergeCell ref="L6:L7"/>
    <mergeCell ref="M6:M7"/>
    <mergeCell ref="B6:C6"/>
    <mergeCell ref="E6:E7"/>
    <mergeCell ref="D6:D7"/>
  </mergeCells>
  <dataValidations xWindow="791" yWindow="417" count="6">
    <dataValidation type="list" allowBlank="1" showInputMessage="1" showErrorMessage="1" errorTitle="Зөв утгыг сонгоно уу!" error="Хэвийн _x000a_Анхаарал хандуулах_x000a_Хэвийн бус_x000a_Хугацаа хэтэрсэн _x000a_Муу сонголтуудаас сонгох эсвэл зөв бичнэ үү. Илүү space авсан эсэхээ нягтална уу!" promptTitle="Зээлийн ангилалыг зөв шивнэ үү." prompt="Хэвийн _x000a_Анхаарал хандуулах_x000a_Хэвийн бус_x000a_Хугацаа хэтэрсэн _x000a_Муу сонголтуудаас сонгох эсвэл зөв шивнэ үү." sqref="K1 K5:K6 K8:K1048576" xr:uid="{00000000-0002-0000-0300-000001000000}">
      <formula1>$T$32:$T$36</formula1>
    </dataValidation>
    <dataValidation type="decimal" allowBlank="1" showInputMessage="1" showErrorMessage="1" errorTitle="Зээлийн хүүг сараар шивнэ үү!" error="Авсан зээлийн эх үүсвэрийн сарын хүүг оруулна үү!" promptTitle="Зээлийн хүүг сараар шивнэ үү." prompt="Авсан зээлийн эх үүсвэрийн хүүг сараар шивнэ үү." sqref="F1:G1 F8:F1048576 F5:F6 G5:G8" xr:uid="{00000000-0002-0000-0300-000002000000}">
      <formula1>0</formula1>
      <formula2>0.05</formula2>
    </dataValidation>
    <dataValidation type="decimal" operator="greaterThanOrEqual" allowBlank="1" showInputMessage="1" showErrorMessage="1" promptTitle="/төгрөгөөр/ шивнэ үү." prompt="Төгрөгөөр буюу нарийвчлалгүй шивнэ үү. _x000a_Таслалаас хойш 2 оронгийн нарийвчлалтай бичнэ үү." sqref="M6 M8:M1048576" xr:uid="{00000000-0002-0000-0300-000003000000}">
      <formula1>0</formula1>
    </dataValidation>
    <dataValidation type="list" allowBlank="1" showInputMessage="1" showErrorMessage="1" sqref="D9:D1048576" xr:uid="{3EC5A58B-EB50-4ECC-AB71-5FDA8C458EEF}">
      <formula1>$T$22:$T$27</formula1>
    </dataValidation>
    <dataValidation type="list" allowBlank="1" showInputMessage="1" showErrorMessage="1" errorTitle="Зээлийн хүүг сараар шивнэ үү!" error="Авсан зээлийн эх үүсвэрийн сарын хүүг оруулна үү!" sqref="G9:G1048576" xr:uid="{0AAF6DB7-ECB8-4FD6-AA81-F1DB5FE4EB6B}">
      <formula1>$T$19:$T$20</formula1>
    </dataValidation>
    <dataValidation type="date" allowBlank="1" showInputMessage="1" showErrorMessage="1" promptTitle="Огноог зөв дараалалтай бичнэ үү." prompt="ОООО/СС/ӨӨ гэсэн дарааллаар шивнэ үү. Энэ форматаар шивэхэд алдаа зааж байвал комьпютерийн огнооны форматыг ОООО/СС/ӨӨ дараалалд оруулж дахин шивнэ үү." sqref="H1:J1048576" xr:uid="{B21C0E61-5103-4E51-AC99-6DC6E97C8693}">
      <formula1>1</formula1>
      <formula2>54789</formula2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ЗААВАЛ_НӨХӨХ</vt:lpstr>
      <vt:lpstr>Trust</vt:lpstr>
      <vt:lpstr>Bond</vt:lpstr>
      <vt:lpstr>Source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Tungalag</dc:creator>
  <cp:lastModifiedBy>Tungalag Battsengel</cp:lastModifiedBy>
  <dcterms:created xsi:type="dcterms:W3CDTF">2021-03-01T01:18:49Z</dcterms:created>
  <dcterms:modified xsi:type="dcterms:W3CDTF">2025-04-01T04:14:57Z</dcterms:modified>
</cp:coreProperties>
</file>