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C48AF43C-5903-40CB-9172-3EE45BF56EAB}" xr6:coauthVersionLast="36" xr6:coauthVersionMax="47" xr10:uidLastSave="{00000000-0000-0000-0000-000000000000}"/>
  <workbookProtection workbookPassword="DBC4" lockStructure="1"/>
  <bookViews>
    <workbookView xWindow="0" yWindow="0" windowWidth="28800" windowHeight="12225" activeTab="3"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workbook>
</file>

<file path=xl/calcChain.xml><?xml version="1.0" encoding="utf-8"?>
<calcChain xmlns="http://schemas.openxmlformats.org/spreadsheetml/2006/main">
  <c r="C47" i="11" l="1"/>
  <c r="C42" i="11"/>
  <c r="C24" i="11"/>
  <c r="D57" i="11"/>
  <c r="D56" i="11"/>
  <c r="D55" i="11"/>
  <c r="D47" i="11"/>
  <c r="D42" i="11"/>
  <c r="D24" i="11"/>
  <c r="C7" i="10" l="1"/>
  <c r="C22" i="10" s="1"/>
  <c r="C24" i="10" s="1"/>
  <c r="C26" i="10" s="1"/>
  <c r="D55" i="9"/>
  <c r="D66" i="9" s="1"/>
  <c r="E64" i="9"/>
  <c r="C24" i="12"/>
  <c r="C23" i="12"/>
  <c r="J5" i="12"/>
  <c r="C4" i="10"/>
  <c r="A2" i="10"/>
  <c r="D3" i="11"/>
  <c r="C3" i="11"/>
  <c r="C55" i="9"/>
  <c r="C66" i="9"/>
  <c r="A2" i="12"/>
  <c r="C61" i="11"/>
  <c r="C60" i="11"/>
  <c r="C36" i="10"/>
  <c r="C35" i="10"/>
  <c r="A2" i="11"/>
  <c r="B24" i="12"/>
  <c r="B23" i="12"/>
  <c r="B22" i="12"/>
  <c r="J19" i="12"/>
  <c r="J18" i="12"/>
  <c r="J17" i="12"/>
  <c r="J16" i="12"/>
  <c r="J15" i="12"/>
  <c r="J13" i="12"/>
  <c r="J11" i="12"/>
  <c r="J10" i="12"/>
  <c r="J9" i="12"/>
  <c r="J8" i="12"/>
  <c r="J7" i="12"/>
  <c r="I6" i="12"/>
  <c r="I12" i="12" s="1"/>
  <c r="I14" i="12" s="1"/>
  <c r="I20" i="12" s="1"/>
  <c r="F64" i="9" s="1"/>
  <c r="H6" i="12"/>
  <c r="H12" i="12"/>
  <c r="H14" i="12"/>
  <c r="H20" i="12"/>
  <c r="G6" i="12"/>
  <c r="G12" i="12"/>
  <c r="G14" i="12" s="1"/>
  <c r="G20" i="12" s="1"/>
  <c r="F6" i="12"/>
  <c r="F12" i="12" s="1"/>
  <c r="F14" i="12" s="1"/>
  <c r="F20" i="12" s="1"/>
  <c r="E6" i="12"/>
  <c r="E12" i="12" s="1"/>
  <c r="E14" i="12" s="1"/>
  <c r="E20" i="12" s="1"/>
  <c r="D6" i="12"/>
  <c r="D12" i="12"/>
  <c r="D14" i="12"/>
  <c r="D20" i="12"/>
  <c r="C6" i="12"/>
  <c r="J4" i="12"/>
  <c r="B61" i="11"/>
  <c r="B60" i="11"/>
  <c r="B59" i="11"/>
  <c r="E7" i="9"/>
  <c r="D53" i="11"/>
  <c r="C53" i="11"/>
  <c r="D33" i="11"/>
  <c r="D40" i="11" s="1"/>
  <c r="C33" i="11"/>
  <c r="C40" i="11"/>
  <c r="D12" i="11"/>
  <c r="C12" i="11"/>
  <c r="D5" i="11"/>
  <c r="D22" i="11" s="1"/>
  <c r="C5" i="11"/>
  <c r="C22" i="11" s="1"/>
  <c r="B36" i="10"/>
  <c r="B35" i="10"/>
  <c r="B34" i="10"/>
  <c r="C3" i="10"/>
  <c r="B70" i="9"/>
  <c r="B69" i="9"/>
  <c r="D52" i="9"/>
  <c r="C52" i="9"/>
  <c r="D45" i="9"/>
  <c r="C45" i="9"/>
  <c r="C53" i="9" s="1"/>
  <c r="D28" i="9"/>
  <c r="C28" i="9"/>
  <c r="D17" i="9"/>
  <c r="C17" i="9"/>
  <c r="C29" i="9" s="1"/>
  <c r="C12" i="12"/>
  <c r="C14" i="12" s="1"/>
  <c r="C20" i="12" s="1"/>
  <c r="C55" i="11" l="1"/>
  <c r="J6" i="12"/>
  <c r="D53" i="9"/>
  <c r="D67" i="9" s="1"/>
  <c r="D29" i="9"/>
  <c r="C67" i="9"/>
  <c r="J20" i="12"/>
  <c r="J14" i="12"/>
  <c r="F7" i="9"/>
  <c r="J12" i="12"/>
  <c r="D68" i="9" l="1"/>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<sst xmlns="http://schemas.openxmlformats.org/spreadsheetml/2006/main" count="314" uniqueCount="262">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</sst>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75">
    <xf numFmtId="0" fontId="0" fillId="0" borderId="0" xfId="0"/>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15" fillId="3" borderId="1" xfId="0" applyFont="1" applyFill="1" applyBorder="1" applyAlignment="1" applyProtection="1">
      <alignment horizontal="center"/>
      <protection hidden="1"/>
    </xf>
    <xf numFmtId="0" fontId="15" fillId="0" borderId="0" xfId="0" applyFont="1" applyProtection="1">
      <protection hidden="1"/>
    </xf>
    <xf numFmtId="0" fontId="15" fillId="3" borderId="1"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6" fillId="0" borderId="0" xfId="0" applyFont="1" applyProtection="1">
      <protection hidden="1"/>
    </xf>
    <xf numFmtId="0" fontId="18" fillId="3" borderId="0" xfId="0" applyFont="1" applyFill="1" applyAlignment="1" applyProtection="1">
      <alignment horizontal="center"/>
      <protection hidden="1"/>
    </xf>
    <xf numFmtId="0" fontId="18" fillId="3" borderId="0" xfId="0" applyFont="1" applyFill="1" applyAlignment="1" applyProtection="1">
      <alignment horizontal="center" vertical="center"/>
      <protection hidden="1"/>
    </xf>
    <xf numFmtId="0" fontId="13" fillId="3" borderId="0" xfId="0" applyFont="1" applyFill="1" applyAlignment="1" applyProtection="1">
      <alignment horizontal="right" vertical="center"/>
      <protection hidden="1"/>
    </xf>
    <xf numFmtId="0" fontId="5" fillId="0" borderId="1" xfId="0" applyFont="1" applyBorder="1" applyAlignment="1" applyProtection="1">
      <alignment horizontal="center" vertical="center" wrapText="1"/>
      <protection hidden="1"/>
    </xf>
    <xf numFmtId="164" fontId="5" fillId="2" borderId="4" xfId="0" applyNumberFormat="1" applyFont="1" applyFill="1" applyBorder="1" applyAlignment="1" applyProtection="1">
      <alignment horizontal="right" vertical="center" wrapText="1"/>
      <protection hidden="1"/>
    </xf>
    <xf numFmtId="164" fontId="5" fillId="2" borderId="4" xfId="0" applyNumberFormat="1" applyFont="1" applyFill="1" applyBorder="1" applyAlignment="1" applyProtection="1">
      <alignment horizontal="left" vertical="center" wrapText="1"/>
      <protection hidden="1"/>
    </xf>
    <xf numFmtId="165" fontId="2" fillId="2" borderId="4" xfId="0" applyNumberFormat="1" applyFont="1" applyFill="1" applyBorder="1" applyAlignment="1" applyProtection="1">
      <alignment horizontal="right" vertical="center" wrapText="1"/>
      <protection hidden="1"/>
    </xf>
    <xf numFmtId="0" fontId="18" fillId="0" borderId="0" xfId="0" applyFont="1" applyProtection="1">
      <protection hidden="1"/>
    </xf>
    <xf numFmtId="164" fontId="5" fillId="2" borderId="3" xfId="0" applyNumberFormat="1" applyFont="1" applyFill="1" applyBorder="1" applyAlignment="1" applyProtection="1">
      <alignment horizontal="right" vertical="center" wrapText="1"/>
      <protection hidden="1"/>
    </xf>
    <xf numFmtId="164" fontId="5" fillId="2" borderId="3" xfId="0" applyNumberFormat="1" applyFont="1" applyFill="1" applyBorder="1" applyAlignment="1" applyProtection="1">
      <alignment horizontal="left" vertical="center" wrapText="1"/>
      <protection hidden="1"/>
    </xf>
    <xf numFmtId="165" fontId="2" fillId="2" borderId="3" xfId="0" applyNumberFormat="1" applyFont="1" applyFill="1" applyBorder="1" applyAlignment="1" applyProtection="1">
      <alignment horizontal="right" vertical="center" wrapText="1"/>
      <protection hidden="1"/>
    </xf>
    <xf numFmtId="164" fontId="2" fillId="0" borderId="3" xfId="0" applyNumberFormat="1" applyFont="1" applyBorder="1" applyAlignment="1" applyProtection="1">
      <alignment horizontal="right" vertical="center" wrapText="1"/>
      <protection hidden="1"/>
    </xf>
    <xf numFmtId="164" fontId="2" fillId="0" borderId="3" xfId="0" applyNumberFormat="1" applyFont="1" applyBorder="1" applyAlignment="1" applyProtection="1">
      <alignment horizontal="left" vertical="center" wrapText="1"/>
      <protection hidden="1"/>
    </xf>
    <xf numFmtId="165" fontId="2" fillId="0" borderId="3" xfId="0" applyNumberFormat="1" applyFont="1" applyBorder="1" applyAlignment="1" applyProtection="1">
      <alignment horizontal="right" vertical="center" wrapText="1"/>
      <protection hidden="1"/>
    </xf>
    <xf numFmtId="165" fontId="18" fillId="5" borderId="0" xfId="0" applyNumberFormat="1" applyFont="1" applyFill="1" applyAlignment="1" applyProtection="1">
      <alignment vertical="center"/>
      <protection hidden="1"/>
    </xf>
    <xf numFmtId="0" fontId="20" fillId="0" borderId="0" xfId="0" applyFont="1" applyAlignment="1" applyProtection="1">
      <alignment wrapText="1"/>
      <protection hidden="1"/>
    </xf>
    <xf numFmtId="165" fontId="5" fillId="2" borderId="3" xfId="0" applyNumberFormat="1" applyFont="1" applyFill="1" applyBorder="1" applyAlignment="1" applyProtection="1">
      <alignment horizontal="right" vertical="center" wrapText="1"/>
      <protection hidden="1"/>
    </xf>
    <xf numFmtId="164" fontId="2" fillId="2" borderId="3" xfId="0" applyNumberFormat="1" applyFont="1" applyFill="1" applyBorder="1" applyAlignment="1" applyProtection="1">
      <alignment horizontal="right" vertical="center" wrapText="1"/>
      <protection hidden="1"/>
    </xf>
    <xf numFmtId="164" fontId="5" fillId="0" borderId="3" xfId="0" applyNumberFormat="1" applyFont="1" applyBorder="1" applyAlignment="1" applyProtection="1">
      <alignment horizontal="left" vertical="center" wrapText="1"/>
      <protection hidden="1"/>
    </xf>
    <xf numFmtId="164" fontId="5" fillId="3" borderId="3" xfId="0" applyNumberFormat="1" applyFont="1" applyFill="1" applyBorder="1" applyAlignment="1" applyProtection="1">
      <alignment horizontal="left" vertical="center" wrapText="1"/>
      <protection hidden="1"/>
    </xf>
    <xf numFmtId="165" fontId="2" fillId="3"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right" vertical="center" wrapText="1"/>
      <protection hidden="1"/>
    </xf>
    <xf numFmtId="164" fontId="5" fillId="4" borderId="3" xfId="0" applyNumberFormat="1" applyFont="1" applyFill="1" applyBorder="1" applyAlignment="1" applyProtection="1">
      <alignment horizontal="left" vertical="center" wrapText="1"/>
      <protection hidden="1"/>
    </xf>
    <xf numFmtId="165" fontId="5" fillId="4" borderId="3" xfId="0" applyNumberFormat="1" applyFont="1" applyFill="1" applyBorder="1" applyAlignment="1" applyProtection="1">
      <alignment horizontal="right" vertical="center" wrapText="1"/>
      <protection hidden="1"/>
    </xf>
    <xf numFmtId="39" fontId="18" fillId="5" borderId="0" xfId="0" applyNumberFormat="1" applyFont="1" applyFill="1" applyAlignment="1" applyProtection="1">
      <alignment vertical="center"/>
      <protection hidden="1"/>
    </xf>
    <xf numFmtId="0" fontId="16"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0" fontId="19" fillId="0" borderId="0" xfId="0" applyFont="1" applyAlignment="1" applyProtection="1">
      <alignment horizontal="right"/>
      <protection hidden="1"/>
    </xf>
    <xf numFmtId="0" fontId="2" fillId="0" borderId="1" xfId="2" applyFont="1" applyBorder="1" applyAlignment="1" applyProtection="1">
      <alignment horizontal="center" vertical="center" wrapText="1"/>
      <protection hidden="1"/>
    </xf>
    <xf numFmtId="43" fontId="2" fillId="0" borderId="1" xfId="1" applyFont="1" applyBorder="1" applyAlignment="1" applyProtection="1">
      <alignment horizontal="center" vertical="center" wrapText="1"/>
      <protection hidden="1"/>
    </xf>
    <xf numFmtId="0" fontId="2" fillId="0" borderId="1" xfId="2" applyFont="1" applyBorder="1" applyAlignment="1" applyProtection="1">
      <alignment horizontal="left" vertical="center" wrapText="1"/>
      <protection hidden="1"/>
    </xf>
    <xf numFmtId="0" fontId="5" fillId="2" borderId="1"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left" vertical="center" wrapText="1"/>
      <protection hidden="1"/>
    </xf>
    <xf numFmtId="43" fontId="5" fillId="2" borderId="1" xfId="1" applyFont="1" applyFill="1" applyBorder="1" applyAlignment="1" applyProtection="1">
      <alignment vertical="center"/>
      <protection hidden="1"/>
    </xf>
    <xf numFmtId="0" fontId="2" fillId="0" borderId="1" xfId="2" applyFont="1" applyBorder="1" applyAlignment="1" applyProtection="1">
      <alignment vertical="center" wrapText="1"/>
      <protection hidden="1"/>
    </xf>
    <xf numFmtId="0" fontId="5" fillId="0" borderId="1" xfId="2" applyFont="1" applyBorder="1" applyAlignment="1" applyProtection="1">
      <alignment horizontal="left" vertical="center" wrapText="1"/>
      <protection hidden="1"/>
    </xf>
    <xf numFmtId="43" fontId="5" fillId="2" borderId="1" xfId="1" applyFont="1" applyFill="1" applyBorder="1" applyAlignment="1" applyProtection="1">
      <alignment vertical="center" wrapText="1"/>
      <protection hidden="1"/>
    </xf>
    <xf numFmtId="0" fontId="16" fillId="0" borderId="0" xfId="0" applyFont="1" applyAlignment="1" applyProtection="1">
      <alignment horizontal="right"/>
      <protection hidden="1"/>
    </xf>
    <xf numFmtId="0" fontId="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164" fontId="5" fillId="0" borderId="0" xfId="0" applyNumberFormat="1" applyFont="1" applyAlignment="1" applyProtection="1">
      <alignment horizontal="left" vertical="center" wrapText="1"/>
      <protection hidden="1"/>
    </xf>
    <xf numFmtId="164" fontId="2" fillId="0" borderId="0" xfId="0" applyNumberFormat="1" applyFont="1" applyAlignment="1" applyProtection="1">
      <alignment horizontal="left" vertical="center" wrapText="1"/>
      <protection hidden="1"/>
    </xf>
    <xf numFmtId="0" fontId="5" fillId="0" borderId="1" xfId="0" applyFont="1" applyBorder="1" applyAlignment="1" applyProtection="1">
      <alignment horizontal="center" vertical="center" wrapText="1"/>
      <protection locked="0"/>
    </xf>
    <xf numFmtId="0" fontId="15" fillId="3" borderId="1" xfId="0" applyFont="1" applyFill="1" applyBorder="1" applyAlignment="1" applyProtection="1">
      <alignment horizontal="left" vertical="center"/>
      <protection hidden="1"/>
    </xf>
    <xf numFmtId="0" fontId="15" fillId="3" borderId="2" xfId="0" applyFont="1" applyFill="1" applyBorder="1" applyAlignment="1" applyProtection="1">
      <alignment horizontal="left" vertical="center"/>
      <protection hidden="1"/>
    </xf>
    <xf numFmtId="0" fontId="15" fillId="3" borderId="6" xfId="0" applyFont="1" applyFill="1" applyBorder="1" applyAlignment="1" applyProtection="1">
      <alignment horizontal="left" vertical="center"/>
      <protection hidden="1"/>
    </xf>
    <xf numFmtId="0" fontId="15" fillId="3" borderId="7" xfId="0" applyFont="1" applyFill="1" applyBorder="1" applyAlignment="1" applyProtection="1">
      <alignment horizontal="left" vertical="center"/>
      <protection hidden="1"/>
    </xf>
    <xf numFmtId="0" fontId="15" fillId="3" borderId="1"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left" vertical="center" wrapText="1"/>
      <protection hidden="1"/>
    </xf>
    <xf numFmtId="0" fontId="16" fillId="0" borderId="0" xfId="0" applyFont="1" applyAlignment="1" applyProtection="1">
      <alignment horizontal="center"/>
      <protection hidden="1"/>
    </xf>
    <xf numFmtId="0" fontId="18" fillId="0" borderId="0" xfId="0" applyFont="1" applyAlignment="1" applyProtection="1">
      <alignment horizontal="center"/>
      <protection locked="0"/>
    </xf>
    <xf numFmtId="0" fontId="16" fillId="0" borderId="0" xfId="0" applyFont="1" applyAlignment="1" applyProtection="1">
      <alignment horizontal="center" vertical="center"/>
      <protection locked="0"/>
    </xf>
    <xf numFmtId="0" fontId="18" fillId="0" borderId="0" xfId="0" applyFont="1" applyAlignment="1" applyProtection="1">
      <alignment horizontal="center"/>
      <protection hidden="1"/>
    </xf>
    <xf numFmtId="0" fontId="18" fillId="0" borderId="5" xfId="0" applyFont="1" applyBorder="1" applyAlignment="1" applyProtection="1">
      <alignment horizontal="center"/>
      <protection hidden="1"/>
    </xf>
    <xf numFmtId="0" fontId="16" fillId="0" borderId="0" xfId="0" applyFont="1" applyAlignment="1" applyProtection="1">
      <alignment horizontal="center"/>
      <protection locked="0"/>
    </xf>
    <xf numFmtId="0" fontId="18" fillId="0" borderId="0" xfId="0" applyFont="1" applyAlignment="1" applyProtection="1">
      <alignment horizontal="center" vertic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workbookViewId="0">
      <selection sqref="A1:XFD1048576"/>
    </sheetView>
  </sheetViews>
  <sheetFormatPr defaultRowHeight="15" x14ac:dyDescent="0.25"/>
  <cols>
    <col min="1" max="1" width="5.85546875" style="12" customWidth="1"/>
    <col min="2" max="11" width="9.140625" style="9"/>
    <col min="12" max="12" width="10.42578125" style="9" customWidth="1"/>
    <col min="13" max="256" width="9.140625" style="9"/>
    <col min="257" max="257" width="5.85546875" style="9" customWidth="1"/>
    <col min="258" max="267" width="9.140625" style="9"/>
    <col min="268" max="268" width="10.42578125" style="9" customWidth="1"/>
    <col min="269" max="512" width="9.140625" style="9"/>
    <col min="513" max="513" width="5.85546875" style="9" customWidth="1"/>
    <col min="514" max="523" width="9.140625" style="9"/>
    <col min="524" max="524" width="10.42578125" style="9" customWidth="1"/>
    <col min="525" max="768" width="9.140625" style="9"/>
    <col min="769" max="769" width="5.85546875" style="9" customWidth="1"/>
    <col min="770" max="779" width="9.140625" style="9"/>
    <col min="780" max="780" width="10.42578125" style="9" customWidth="1"/>
    <col min="781" max="1024" width="9.140625" style="9"/>
    <col min="1025" max="1025" width="5.85546875" style="9" customWidth="1"/>
    <col min="1026" max="1035" width="9.140625" style="9"/>
    <col min="1036" max="1036" width="10.42578125" style="9" customWidth="1"/>
    <col min="1037" max="1280" width="9.140625" style="9"/>
    <col min="1281" max="1281" width="5.85546875" style="9" customWidth="1"/>
    <col min="1282" max="1291" width="9.140625" style="9"/>
    <col min="1292" max="1292" width="10.42578125" style="9" customWidth="1"/>
    <col min="1293" max="1536" width="9.140625" style="9"/>
    <col min="1537" max="1537" width="5.85546875" style="9" customWidth="1"/>
    <col min="1538" max="1547" width="9.140625" style="9"/>
    <col min="1548" max="1548" width="10.42578125" style="9" customWidth="1"/>
    <col min="1549" max="1792" width="9.140625" style="9"/>
    <col min="1793" max="1793" width="5.85546875" style="9" customWidth="1"/>
    <col min="1794" max="1803" width="9.140625" style="9"/>
    <col min="1804" max="1804" width="10.42578125" style="9" customWidth="1"/>
    <col min="1805" max="2048" width="9.140625" style="9"/>
    <col min="2049" max="2049" width="5.85546875" style="9" customWidth="1"/>
    <col min="2050" max="2059" width="9.140625" style="9"/>
    <col min="2060" max="2060" width="10.42578125" style="9" customWidth="1"/>
    <col min="2061" max="2304" width="9.140625" style="9"/>
    <col min="2305" max="2305" width="5.85546875" style="9" customWidth="1"/>
    <col min="2306" max="2315" width="9.140625" style="9"/>
    <col min="2316" max="2316" width="10.42578125" style="9" customWidth="1"/>
    <col min="2317" max="2560" width="9.140625" style="9"/>
    <col min="2561" max="2561" width="5.85546875" style="9" customWidth="1"/>
    <col min="2562" max="2571" width="9.140625" style="9"/>
    <col min="2572" max="2572" width="10.42578125" style="9" customWidth="1"/>
    <col min="2573" max="2816" width="9.140625" style="9"/>
    <col min="2817" max="2817" width="5.85546875" style="9" customWidth="1"/>
    <col min="2818" max="2827" width="9.140625" style="9"/>
    <col min="2828" max="2828" width="10.42578125" style="9" customWidth="1"/>
    <col min="2829" max="3072" width="9.140625" style="9"/>
    <col min="3073" max="3073" width="5.85546875" style="9" customWidth="1"/>
    <col min="3074" max="3083" width="9.140625" style="9"/>
    <col min="3084" max="3084" width="10.42578125" style="9" customWidth="1"/>
    <col min="3085" max="3328" width="9.140625" style="9"/>
    <col min="3329" max="3329" width="5.85546875" style="9" customWidth="1"/>
    <col min="3330" max="3339" width="9.140625" style="9"/>
    <col min="3340" max="3340" width="10.42578125" style="9" customWidth="1"/>
    <col min="3341" max="3584" width="9.140625" style="9"/>
    <col min="3585" max="3585" width="5.85546875" style="9" customWidth="1"/>
    <col min="3586" max="3595" width="9.140625" style="9"/>
    <col min="3596" max="3596" width="10.42578125" style="9" customWidth="1"/>
    <col min="3597" max="3840" width="9.140625" style="9"/>
    <col min="3841" max="3841" width="5.85546875" style="9" customWidth="1"/>
    <col min="3842" max="3851" width="9.140625" style="9"/>
    <col min="3852" max="3852" width="10.42578125" style="9" customWidth="1"/>
    <col min="3853" max="4096" width="9.140625" style="9"/>
    <col min="4097" max="4097" width="5.85546875" style="9" customWidth="1"/>
    <col min="4098" max="4107" width="9.140625" style="9"/>
    <col min="4108" max="4108" width="10.42578125" style="9" customWidth="1"/>
    <col min="4109" max="4352" width="9.140625" style="9"/>
    <col min="4353" max="4353" width="5.85546875" style="9" customWidth="1"/>
    <col min="4354" max="4363" width="9.140625" style="9"/>
    <col min="4364" max="4364" width="10.42578125" style="9" customWidth="1"/>
    <col min="4365" max="4608" width="9.140625" style="9"/>
    <col min="4609" max="4609" width="5.85546875" style="9" customWidth="1"/>
    <col min="4610" max="4619" width="9.140625" style="9"/>
    <col min="4620" max="4620" width="10.42578125" style="9" customWidth="1"/>
    <col min="4621" max="4864" width="9.140625" style="9"/>
    <col min="4865" max="4865" width="5.85546875" style="9" customWidth="1"/>
    <col min="4866" max="4875" width="9.140625" style="9"/>
    <col min="4876" max="4876" width="10.42578125" style="9" customWidth="1"/>
    <col min="4877" max="5120" width="9.140625" style="9"/>
    <col min="5121" max="5121" width="5.85546875" style="9" customWidth="1"/>
    <col min="5122" max="5131" width="9.140625" style="9"/>
    <col min="5132" max="5132" width="10.42578125" style="9" customWidth="1"/>
    <col min="5133" max="5376" width="9.140625" style="9"/>
    <col min="5377" max="5377" width="5.85546875" style="9" customWidth="1"/>
    <col min="5378" max="5387" width="9.140625" style="9"/>
    <col min="5388" max="5388" width="10.42578125" style="9" customWidth="1"/>
    <col min="5389" max="5632" width="9.140625" style="9"/>
    <col min="5633" max="5633" width="5.85546875" style="9" customWidth="1"/>
    <col min="5634" max="5643" width="9.140625" style="9"/>
    <col min="5644" max="5644" width="10.42578125" style="9" customWidth="1"/>
    <col min="5645" max="5888" width="9.140625" style="9"/>
    <col min="5889" max="5889" width="5.85546875" style="9" customWidth="1"/>
    <col min="5890" max="5899" width="9.140625" style="9"/>
    <col min="5900" max="5900" width="10.42578125" style="9" customWidth="1"/>
    <col min="5901" max="6144" width="9.140625" style="9"/>
    <col min="6145" max="6145" width="5.85546875" style="9" customWidth="1"/>
    <col min="6146" max="6155" width="9.140625" style="9"/>
    <col min="6156" max="6156" width="10.42578125" style="9" customWidth="1"/>
    <col min="6157" max="6400" width="9.140625" style="9"/>
    <col min="6401" max="6401" width="5.85546875" style="9" customWidth="1"/>
    <col min="6402" max="6411" width="9.140625" style="9"/>
    <col min="6412" max="6412" width="10.42578125" style="9" customWidth="1"/>
    <col min="6413" max="6656" width="9.140625" style="9"/>
    <col min="6657" max="6657" width="5.85546875" style="9" customWidth="1"/>
    <col min="6658" max="6667" width="9.140625" style="9"/>
    <col min="6668" max="6668" width="10.42578125" style="9" customWidth="1"/>
    <col min="6669" max="6912" width="9.140625" style="9"/>
    <col min="6913" max="6913" width="5.85546875" style="9" customWidth="1"/>
    <col min="6914" max="6923" width="9.140625" style="9"/>
    <col min="6924" max="6924" width="10.42578125" style="9" customWidth="1"/>
    <col min="6925" max="7168" width="9.140625" style="9"/>
    <col min="7169" max="7169" width="5.85546875" style="9" customWidth="1"/>
    <col min="7170" max="7179" width="9.140625" style="9"/>
    <col min="7180" max="7180" width="10.42578125" style="9" customWidth="1"/>
    <col min="7181" max="7424" width="9.140625" style="9"/>
    <col min="7425" max="7425" width="5.85546875" style="9" customWidth="1"/>
    <col min="7426" max="7435" width="9.140625" style="9"/>
    <col min="7436" max="7436" width="10.42578125" style="9" customWidth="1"/>
    <col min="7437" max="7680" width="9.140625" style="9"/>
    <col min="7681" max="7681" width="5.85546875" style="9" customWidth="1"/>
    <col min="7682" max="7691" width="9.140625" style="9"/>
    <col min="7692" max="7692" width="10.42578125" style="9" customWidth="1"/>
    <col min="7693" max="7936" width="9.140625" style="9"/>
    <col min="7937" max="7937" width="5.85546875" style="9" customWidth="1"/>
    <col min="7938" max="7947" width="9.140625" style="9"/>
    <col min="7948" max="7948" width="10.42578125" style="9" customWidth="1"/>
    <col min="7949" max="8192" width="9.140625" style="9"/>
    <col min="8193" max="8193" width="5.85546875" style="9" customWidth="1"/>
    <col min="8194" max="8203" width="9.140625" style="9"/>
    <col min="8204" max="8204" width="10.42578125" style="9" customWidth="1"/>
    <col min="8205" max="8448" width="9.140625" style="9"/>
    <col min="8449" max="8449" width="5.85546875" style="9" customWidth="1"/>
    <col min="8450" max="8459" width="9.140625" style="9"/>
    <col min="8460" max="8460" width="10.42578125" style="9" customWidth="1"/>
    <col min="8461" max="8704" width="9.140625" style="9"/>
    <col min="8705" max="8705" width="5.85546875" style="9" customWidth="1"/>
    <col min="8706" max="8715" width="9.140625" style="9"/>
    <col min="8716" max="8716" width="10.42578125" style="9" customWidth="1"/>
    <col min="8717" max="8960" width="9.140625" style="9"/>
    <col min="8961" max="8961" width="5.85546875" style="9" customWidth="1"/>
    <col min="8962" max="8971" width="9.140625" style="9"/>
    <col min="8972" max="8972" width="10.42578125" style="9" customWidth="1"/>
    <col min="8973" max="9216" width="9.140625" style="9"/>
    <col min="9217" max="9217" width="5.85546875" style="9" customWidth="1"/>
    <col min="9218" max="9227" width="9.140625" style="9"/>
    <col min="9228" max="9228" width="10.42578125" style="9" customWidth="1"/>
    <col min="9229" max="9472" width="9.140625" style="9"/>
    <col min="9473" max="9473" width="5.85546875" style="9" customWidth="1"/>
    <col min="9474" max="9483" width="9.140625" style="9"/>
    <col min="9484" max="9484" width="10.42578125" style="9" customWidth="1"/>
    <col min="9485" max="9728" width="9.140625" style="9"/>
    <col min="9729" max="9729" width="5.85546875" style="9" customWidth="1"/>
    <col min="9730" max="9739" width="9.140625" style="9"/>
    <col min="9740" max="9740" width="10.42578125" style="9" customWidth="1"/>
    <col min="9741" max="9984" width="9.140625" style="9"/>
    <col min="9985" max="9985" width="5.85546875" style="9" customWidth="1"/>
    <col min="9986" max="9995" width="9.140625" style="9"/>
    <col min="9996" max="9996" width="10.42578125" style="9" customWidth="1"/>
    <col min="9997" max="10240" width="9.140625" style="9"/>
    <col min="10241" max="10241" width="5.85546875" style="9" customWidth="1"/>
    <col min="10242" max="10251" width="9.140625" style="9"/>
    <col min="10252" max="10252" width="10.42578125" style="9" customWidth="1"/>
    <col min="10253" max="10496" width="9.140625" style="9"/>
    <col min="10497" max="10497" width="5.85546875" style="9" customWidth="1"/>
    <col min="10498" max="10507" width="9.140625" style="9"/>
    <col min="10508" max="10508" width="10.42578125" style="9" customWidth="1"/>
    <col min="10509" max="10752" width="9.140625" style="9"/>
    <col min="10753" max="10753" width="5.85546875" style="9" customWidth="1"/>
    <col min="10754" max="10763" width="9.140625" style="9"/>
    <col min="10764" max="10764" width="10.42578125" style="9" customWidth="1"/>
    <col min="10765" max="11008" width="9.140625" style="9"/>
    <col min="11009" max="11009" width="5.85546875" style="9" customWidth="1"/>
    <col min="11010" max="11019" width="9.140625" style="9"/>
    <col min="11020" max="11020" width="10.42578125" style="9" customWidth="1"/>
    <col min="11021" max="11264" width="9.140625" style="9"/>
    <col min="11265" max="11265" width="5.85546875" style="9" customWidth="1"/>
    <col min="11266" max="11275" width="9.140625" style="9"/>
    <col min="11276" max="11276" width="10.42578125" style="9" customWidth="1"/>
    <col min="11277" max="11520" width="9.140625" style="9"/>
    <col min="11521" max="11521" width="5.85546875" style="9" customWidth="1"/>
    <col min="11522" max="11531" width="9.140625" style="9"/>
    <col min="11532" max="11532" width="10.42578125" style="9" customWidth="1"/>
    <col min="11533" max="11776" width="9.140625" style="9"/>
    <col min="11777" max="11777" width="5.85546875" style="9" customWidth="1"/>
    <col min="11778" max="11787" width="9.140625" style="9"/>
    <col min="11788" max="11788" width="10.42578125" style="9" customWidth="1"/>
    <col min="11789" max="12032" width="9.140625" style="9"/>
    <col min="12033" max="12033" width="5.85546875" style="9" customWidth="1"/>
    <col min="12034" max="12043" width="9.140625" style="9"/>
    <col min="12044" max="12044" width="10.42578125" style="9" customWidth="1"/>
    <col min="12045" max="12288" width="9.140625" style="9"/>
    <col min="12289" max="12289" width="5.85546875" style="9" customWidth="1"/>
    <col min="12290" max="12299" width="9.140625" style="9"/>
    <col min="12300" max="12300" width="10.42578125" style="9" customWidth="1"/>
    <col min="12301" max="12544" width="9.140625" style="9"/>
    <col min="12545" max="12545" width="5.85546875" style="9" customWidth="1"/>
    <col min="12546" max="12555" width="9.140625" style="9"/>
    <col min="12556" max="12556" width="10.42578125" style="9" customWidth="1"/>
    <col min="12557" max="12800" width="9.140625" style="9"/>
    <col min="12801" max="12801" width="5.85546875" style="9" customWidth="1"/>
    <col min="12802" max="12811" width="9.140625" style="9"/>
    <col min="12812" max="12812" width="10.42578125" style="9" customWidth="1"/>
    <col min="12813" max="13056" width="9.140625" style="9"/>
    <col min="13057" max="13057" width="5.85546875" style="9" customWidth="1"/>
    <col min="13058" max="13067" width="9.140625" style="9"/>
    <col min="13068" max="13068" width="10.42578125" style="9" customWidth="1"/>
    <col min="13069" max="13312" width="9.140625" style="9"/>
    <col min="13313" max="13313" width="5.85546875" style="9" customWidth="1"/>
    <col min="13314" max="13323" width="9.140625" style="9"/>
    <col min="13324" max="13324" width="10.42578125" style="9" customWidth="1"/>
    <col min="13325" max="13568" width="9.140625" style="9"/>
    <col min="13569" max="13569" width="5.85546875" style="9" customWidth="1"/>
    <col min="13570" max="13579" width="9.140625" style="9"/>
    <col min="13580" max="13580" width="10.42578125" style="9" customWidth="1"/>
    <col min="13581" max="13824" width="9.140625" style="9"/>
    <col min="13825" max="13825" width="5.85546875" style="9" customWidth="1"/>
    <col min="13826" max="13835" width="9.140625" style="9"/>
    <col min="13836" max="13836" width="10.42578125" style="9" customWidth="1"/>
    <col min="13837" max="14080" width="9.140625" style="9"/>
    <col min="14081" max="14081" width="5.85546875" style="9" customWidth="1"/>
    <col min="14082" max="14091" width="9.140625" style="9"/>
    <col min="14092" max="14092" width="10.42578125" style="9" customWidth="1"/>
    <col min="14093" max="14336" width="9.140625" style="9"/>
    <col min="14337" max="14337" width="5.85546875" style="9" customWidth="1"/>
    <col min="14338" max="14347" width="9.140625" style="9"/>
    <col min="14348" max="14348" width="10.42578125" style="9" customWidth="1"/>
    <col min="14349" max="14592" width="9.140625" style="9"/>
    <col min="14593" max="14593" width="5.85546875" style="9" customWidth="1"/>
    <col min="14594" max="14603" width="9.140625" style="9"/>
    <col min="14604" max="14604" width="10.42578125" style="9" customWidth="1"/>
    <col min="14605" max="14848" width="9.140625" style="9"/>
    <col min="14849" max="14849" width="5.85546875" style="9" customWidth="1"/>
    <col min="14850" max="14859" width="9.140625" style="9"/>
    <col min="14860" max="14860" width="10.42578125" style="9" customWidth="1"/>
    <col min="14861" max="15104" width="9.140625" style="9"/>
    <col min="15105" max="15105" width="5.85546875" style="9" customWidth="1"/>
    <col min="15106" max="15115" width="9.140625" style="9"/>
    <col min="15116" max="15116" width="10.42578125" style="9" customWidth="1"/>
    <col min="15117" max="15360" width="9.140625" style="9"/>
    <col min="15361" max="15361" width="5.85546875" style="9" customWidth="1"/>
    <col min="15362" max="15371" width="9.140625" style="9"/>
    <col min="15372" max="15372" width="10.42578125" style="9" customWidth="1"/>
    <col min="15373" max="15616" width="9.140625" style="9"/>
    <col min="15617" max="15617" width="5.85546875" style="9" customWidth="1"/>
    <col min="15618" max="15627" width="9.140625" style="9"/>
    <col min="15628" max="15628" width="10.42578125" style="9" customWidth="1"/>
    <col min="15629" max="15872" width="9.140625" style="9"/>
    <col min="15873" max="15873" width="5.85546875" style="9" customWidth="1"/>
    <col min="15874" max="15883" width="9.140625" style="9"/>
    <col min="15884" max="15884" width="10.42578125" style="9" customWidth="1"/>
    <col min="15885" max="16128" width="9.140625" style="9"/>
    <col min="16129" max="16129" width="5.85546875" style="9" customWidth="1"/>
    <col min="16130" max="16139" width="9.140625" style="9"/>
    <col min="16140" max="16140" width="10.42578125" style="9" customWidth="1"/>
    <col min="16141" max="16384" width="9.140625" style="9"/>
  </cols>
  <sheetData>
    <row r="1" spans="1:12" x14ac:dyDescent="0.25">
      <c r="A1" s="8"/>
      <c r="B1" s="65" t="s">
        <v>250</v>
      </c>
      <c r="C1" s="65"/>
      <c r="D1" s="65"/>
      <c r="E1" s="65"/>
      <c r="F1" s="65"/>
      <c r="G1" s="65"/>
      <c r="H1" s="65"/>
      <c r="I1" s="65"/>
      <c r="J1" s="65"/>
      <c r="K1" s="65"/>
      <c r="L1" s="65"/>
    </row>
    <row r="2" spans="1:12" x14ac:dyDescent="0.25">
      <c r="A2" s="61" t="s">
        <v>251</v>
      </c>
      <c r="B2" s="62"/>
      <c r="C2" s="62"/>
      <c r="D2" s="62"/>
      <c r="E2" s="62"/>
      <c r="F2" s="62"/>
      <c r="G2" s="62"/>
      <c r="H2" s="62"/>
      <c r="I2" s="62"/>
      <c r="J2" s="62"/>
      <c r="K2" s="62"/>
      <c r="L2" s="63"/>
    </row>
    <row r="3" spans="1:12" ht="71.25" customHeight="1" x14ac:dyDescent="0.25">
      <c r="A3" s="64" t="s">
        <v>260</v>
      </c>
      <c r="B3" s="64"/>
      <c r="C3" s="64"/>
      <c r="D3" s="64"/>
      <c r="E3" s="64"/>
      <c r="F3" s="64"/>
      <c r="G3" s="64"/>
      <c r="H3" s="64"/>
      <c r="I3" s="64"/>
      <c r="J3" s="64"/>
      <c r="K3" s="64"/>
      <c r="L3" s="64"/>
    </row>
    <row r="4" spans="1:12" ht="66" customHeight="1" x14ac:dyDescent="0.25">
      <c r="A4" s="10">
        <v>1</v>
      </c>
      <c r="B4" s="64" t="s">
        <v>252</v>
      </c>
      <c r="C4" s="64"/>
      <c r="D4" s="64"/>
      <c r="E4" s="64"/>
      <c r="F4" s="64"/>
      <c r="G4" s="64"/>
      <c r="H4" s="64"/>
      <c r="I4" s="64"/>
      <c r="J4" s="64"/>
      <c r="K4" s="64"/>
      <c r="L4" s="64"/>
    </row>
    <row r="5" spans="1:12" ht="48" customHeight="1" x14ac:dyDescent="0.25">
      <c r="A5" s="10">
        <v>2</v>
      </c>
      <c r="B5" s="66" t="s">
        <v>253</v>
      </c>
      <c r="C5" s="66"/>
      <c r="D5" s="66"/>
      <c r="E5" s="66"/>
      <c r="F5" s="66"/>
      <c r="G5" s="66"/>
      <c r="H5" s="66"/>
      <c r="I5" s="66"/>
      <c r="J5" s="66"/>
      <c r="K5" s="66"/>
      <c r="L5" s="66"/>
    </row>
    <row r="6" spans="1:12" ht="30" customHeight="1" x14ac:dyDescent="0.25">
      <c r="A6" s="11">
        <v>3</v>
      </c>
      <c r="B6" s="64" t="s">
        <v>254</v>
      </c>
      <c r="C6" s="64"/>
      <c r="D6" s="64"/>
      <c r="E6" s="64"/>
      <c r="F6" s="64"/>
      <c r="G6" s="64"/>
      <c r="H6" s="64"/>
      <c r="I6" s="64"/>
      <c r="J6" s="64"/>
      <c r="K6" s="64"/>
      <c r="L6" s="64"/>
    </row>
    <row r="7" spans="1:12" ht="57.75" customHeight="1" x14ac:dyDescent="0.25">
      <c r="A7" s="11">
        <v>4</v>
      </c>
      <c r="B7" s="64" t="s">
        <v>255</v>
      </c>
      <c r="C7" s="64"/>
      <c r="D7" s="64"/>
      <c r="E7" s="64"/>
      <c r="F7" s="64"/>
      <c r="G7" s="64"/>
      <c r="H7" s="64"/>
      <c r="I7" s="64"/>
      <c r="J7" s="64"/>
      <c r="K7" s="64"/>
      <c r="L7" s="64"/>
    </row>
    <row r="8" spans="1:12" ht="54.75" customHeight="1" x14ac:dyDescent="0.25">
      <c r="A8" s="11">
        <v>5</v>
      </c>
      <c r="B8" s="64" t="s">
        <v>256</v>
      </c>
      <c r="C8" s="64"/>
      <c r="D8" s="64"/>
      <c r="E8" s="64"/>
      <c r="F8" s="64"/>
      <c r="G8" s="64"/>
      <c r="H8" s="64"/>
      <c r="I8" s="64"/>
      <c r="J8" s="64"/>
      <c r="K8" s="64"/>
      <c r="L8" s="64"/>
    </row>
    <row r="9" spans="1:12" ht="38.25" customHeight="1" x14ac:dyDescent="0.25">
      <c r="A9" s="11">
        <v>6</v>
      </c>
      <c r="B9" s="64" t="s">
        <v>257</v>
      </c>
      <c r="C9" s="64"/>
      <c r="D9" s="64"/>
      <c r="E9" s="64"/>
      <c r="F9" s="64"/>
      <c r="G9" s="64"/>
      <c r="H9" s="64"/>
      <c r="I9" s="64"/>
      <c r="J9" s="64"/>
      <c r="K9" s="64"/>
      <c r="L9" s="64"/>
    </row>
    <row r="10" spans="1:12" ht="36.75" customHeight="1" x14ac:dyDescent="0.25">
      <c r="A10" s="11">
        <v>7</v>
      </c>
      <c r="B10" s="60" t="s">
        <v>258</v>
      </c>
      <c r="C10" s="60"/>
      <c r="D10" s="60"/>
      <c r="E10" s="60"/>
      <c r="F10" s="60"/>
      <c r="G10" s="60"/>
      <c r="H10" s="60"/>
      <c r="I10" s="60"/>
      <c r="J10" s="60"/>
      <c r="K10" s="60"/>
      <c r="L10" s="60"/>
    </row>
    <row r="11" spans="1:12" ht="42.75" customHeight="1" x14ac:dyDescent="0.25">
      <c r="A11" s="11">
        <v>8</v>
      </c>
      <c r="B11" s="64" t="s">
        <v>259</v>
      </c>
      <c r="C11" s="64"/>
      <c r="D11" s="64"/>
      <c r="E11" s="64"/>
      <c r="F11" s="64"/>
      <c r="G11" s="64"/>
      <c r="H11" s="64"/>
      <c r="I11" s="64"/>
      <c r="J11" s="64"/>
      <c r="K11" s="64"/>
      <c r="L11" s="64"/>
    </row>
    <row r="12" spans="1:12" x14ac:dyDescent="0.25">
      <c r="A12" s="11">
        <v>9</v>
      </c>
      <c r="B12" s="60" t="s">
        <v>244</v>
      </c>
      <c r="C12" s="60"/>
      <c r="D12" s="60"/>
      <c r="E12" s="60"/>
      <c r="F12" s="60"/>
      <c r="G12" s="60"/>
      <c r="H12" s="60"/>
      <c r="I12" s="60"/>
      <c r="J12" s="60"/>
      <c r="K12" s="60"/>
      <c r="L12" s="60"/>
    </row>
  </sheetData>
  <sheetProtection password="DBC4" sheet="1" objects="1" scenarios="1"/>
  <mergeCells count="12">
    <mergeCell ref="B1:L1"/>
    <mergeCell ref="B10:L10"/>
    <mergeCell ref="B11:L11"/>
    <mergeCell ref="B5:L5"/>
    <mergeCell ref="B4:L4"/>
    <mergeCell ref="A3:L3"/>
    <mergeCell ref="B12:L12"/>
    <mergeCell ref="A2:L2"/>
    <mergeCell ref="B6:L6"/>
    <mergeCell ref="B7:L7"/>
    <mergeCell ref="B8:L8"/>
    <mergeCell ref="B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49" workbookViewId="0">
      <selection activeCell="G65" sqref="G65"/>
    </sheetView>
  </sheetViews>
  <sheetFormatPr defaultRowHeight="12.75" x14ac:dyDescent="0.2"/>
  <cols>
    <col min="1" max="1" width="7.85546875" style="39" bestFit="1" customWidth="1"/>
    <col min="2" max="2" width="42.5703125" style="13" customWidth="1"/>
    <col min="3" max="3" width="25.5703125" style="40" customWidth="1"/>
    <col min="4" max="4" width="28.5703125" style="40" customWidth="1"/>
    <col min="5" max="6" width="9.140625" style="13"/>
    <col min="7" max="7" width="83.140625" style="13" customWidth="1"/>
    <col min="8" max="16384" width="9.140625" style="13"/>
  </cols>
  <sheetData>
    <row r="1" spans="1:7" x14ac:dyDescent="0.2">
      <c r="A1" s="67" t="s">
        <v>0</v>
      </c>
      <c r="B1" s="67"/>
      <c r="C1" s="67"/>
      <c r="D1" s="67"/>
    </row>
    <row r="2" spans="1:7" x14ac:dyDescent="0.2">
      <c r="A2" s="68" t="s">
        <v>261</v>
      </c>
      <c r="B2" s="68"/>
      <c r="C2" s="68"/>
      <c r="D2" s="68"/>
    </row>
    <row r="3" spans="1:7" ht="13.5" x14ac:dyDescent="0.2">
      <c r="A3" s="14"/>
      <c r="B3" s="14"/>
      <c r="C3" s="15"/>
      <c r="D3" s="16" t="s">
        <v>1</v>
      </c>
    </row>
    <row r="4" spans="1:7" x14ac:dyDescent="0.2">
      <c r="A4" s="17" t="s">
        <v>2</v>
      </c>
      <c r="B4" s="17" t="s">
        <v>3</v>
      </c>
      <c r="C4" s="59" t="s">
        <v>4</v>
      </c>
      <c r="D4" s="59" t="s">
        <v>5</v>
      </c>
    </row>
    <row r="5" spans="1:7" x14ac:dyDescent="0.2">
      <c r="A5" s="18" t="s">
        <v>6</v>
      </c>
      <c r="B5" s="19" t="s">
        <v>7</v>
      </c>
      <c r="C5" s="20"/>
      <c r="D5" s="20"/>
      <c r="G5" s="21" t="s">
        <v>247</v>
      </c>
    </row>
    <row r="6" spans="1:7" x14ac:dyDescent="0.2">
      <c r="A6" s="22" t="s">
        <v>8</v>
      </c>
      <c r="B6" s="23" t="s">
        <v>9</v>
      </c>
      <c r="C6" s="24"/>
      <c r="D6" s="24"/>
    </row>
    <row r="7" spans="1:7" ht="38.25" x14ac:dyDescent="0.2">
      <c r="A7" s="25" t="s">
        <v>10</v>
      </c>
      <c r="B7" s="26" t="s">
        <v>11</v>
      </c>
      <c r="C7" s="1"/>
      <c r="D7" s="1"/>
      <c r="E7" s="28">
        <f>C7-CFS!D56</f>
        <v>0</v>
      </c>
      <c r="F7" s="28">
        <f>D7-CFS!D57</f>
        <v>0</v>
      </c>
      <c r="G7" s="29" t="s">
        <v>245</v>
      </c>
    </row>
    <row r="8" spans="1:7" x14ac:dyDescent="0.2">
      <c r="A8" s="25" t="s">
        <v>12</v>
      </c>
      <c r="B8" s="26" t="s">
        <v>13</v>
      </c>
      <c r="C8" s="1"/>
      <c r="D8" s="1"/>
    </row>
    <row r="9" spans="1:7" x14ac:dyDescent="0.2">
      <c r="A9" s="25" t="s">
        <v>14</v>
      </c>
      <c r="B9" s="26" t="s">
        <v>15</v>
      </c>
      <c r="C9" s="1"/>
      <c r="D9" s="1"/>
    </row>
    <row r="10" spans="1:7" x14ac:dyDescent="0.2">
      <c r="A10" s="25" t="s">
        <v>16</v>
      </c>
      <c r="B10" s="26" t="s">
        <v>17</v>
      </c>
      <c r="C10" s="1"/>
      <c r="D10" s="1"/>
    </row>
    <row r="11" spans="1:7" x14ac:dyDescent="0.2">
      <c r="A11" s="25" t="s">
        <v>18</v>
      </c>
      <c r="B11" s="26" t="s">
        <v>19</v>
      </c>
      <c r="C11" s="1"/>
      <c r="D11" s="1"/>
    </row>
    <row r="12" spans="1:7" x14ac:dyDescent="0.2">
      <c r="A12" s="25" t="s">
        <v>20</v>
      </c>
      <c r="B12" s="26" t="s">
        <v>21</v>
      </c>
      <c r="C12" s="1"/>
      <c r="D12" s="1"/>
    </row>
    <row r="13" spans="1:7" x14ac:dyDescent="0.2">
      <c r="A13" s="25" t="s">
        <v>22</v>
      </c>
      <c r="B13" s="26" t="s">
        <v>23</v>
      </c>
      <c r="C13" s="1"/>
      <c r="D13" s="1"/>
    </row>
    <row r="14" spans="1:7" x14ac:dyDescent="0.2">
      <c r="A14" s="25" t="s">
        <v>24</v>
      </c>
      <c r="B14" s="26" t="s">
        <v>25</v>
      </c>
      <c r="C14" s="1"/>
      <c r="D14" s="1"/>
    </row>
    <row r="15" spans="1:7" ht="25.5" x14ac:dyDescent="0.2">
      <c r="A15" s="25" t="s">
        <v>26</v>
      </c>
      <c r="B15" s="26" t="s">
        <v>27</v>
      </c>
      <c r="C15" s="1"/>
      <c r="D15" s="1"/>
    </row>
    <row r="16" spans="1:7" x14ac:dyDescent="0.2">
      <c r="A16" s="25" t="s">
        <v>28</v>
      </c>
      <c r="B16" s="26"/>
      <c r="C16" s="27"/>
      <c r="D16" s="27"/>
    </row>
    <row r="17" spans="1:4" x14ac:dyDescent="0.2">
      <c r="A17" s="22" t="s">
        <v>29</v>
      </c>
      <c r="B17" s="23" t="s">
        <v>30</v>
      </c>
      <c r="C17" s="30">
        <f>SUM(C7:C16)</f>
        <v>0</v>
      </c>
      <c r="D17" s="30">
        <f>SUM(D7:D16)</f>
        <v>0</v>
      </c>
    </row>
    <row r="18" spans="1:4" x14ac:dyDescent="0.2">
      <c r="A18" s="22" t="s">
        <v>31</v>
      </c>
      <c r="B18" s="23" t="s">
        <v>32</v>
      </c>
      <c r="C18" s="24"/>
      <c r="D18" s="24"/>
    </row>
    <row r="19" spans="1:4" x14ac:dyDescent="0.2">
      <c r="A19" s="25" t="s">
        <v>33</v>
      </c>
      <c r="B19" s="26" t="s">
        <v>34</v>
      </c>
      <c r="C19" s="1"/>
      <c r="D19" s="1"/>
    </row>
    <row r="20" spans="1:4" x14ac:dyDescent="0.2">
      <c r="A20" s="25" t="s">
        <v>35</v>
      </c>
      <c r="B20" s="26" t="s">
        <v>36</v>
      </c>
      <c r="C20" s="1"/>
      <c r="D20" s="1"/>
    </row>
    <row r="21" spans="1:4" x14ac:dyDescent="0.2">
      <c r="A21" s="25" t="s">
        <v>37</v>
      </c>
      <c r="B21" s="26" t="s">
        <v>38</v>
      </c>
      <c r="C21" s="1"/>
      <c r="D21" s="1"/>
    </row>
    <row r="22" spans="1:4" x14ac:dyDescent="0.2">
      <c r="A22" s="25" t="s">
        <v>39</v>
      </c>
      <c r="B22" s="26" t="s">
        <v>40</v>
      </c>
      <c r="C22" s="1"/>
      <c r="D22" s="1"/>
    </row>
    <row r="23" spans="1:4" x14ac:dyDescent="0.2">
      <c r="A23" s="25" t="s">
        <v>41</v>
      </c>
      <c r="B23" s="26" t="s">
        <v>42</v>
      </c>
      <c r="C23" s="1"/>
      <c r="D23" s="1"/>
    </row>
    <row r="24" spans="1:4" x14ac:dyDescent="0.2">
      <c r="A24" s="25" t="s">
        <v>43</v>
      </c>
      <c r="B24" s="26" t="s">
        <v>44</v>
      </c>
      <c r="C24" s="1"/>
      <c r="D24" s="1"/>
    </row>
    <row r="25" spans="1:4" ht="25.5" x14ac:dyDescent="0.2">
      <c r="A25" s="25" t="s">
        <v>45</v>
      </c>
      <c r="B25" s="26" t="s">
        <v>46</v>
      </c>
      <c r="C25" s="1"/>
      <c r="D25" s="1"/>
    </row>
    <row r="26" spans="1:4" x14ac:dyDescent="0.2">
      <c r="A26" s="25" t="s">
        <v>47</v>
      </c>
      <c r="B26" s="26" t="s">
        <v>48</v>
      </c>
      <c r="C26" s="1"/>
      <c r="D26" s="1"/>
    </row>
    <row r="27" spans="1:4" x14ac:dyDescent="0.2">
      <c r="A27" s="25" t="s">
        <v>49</v>
      </c>
      <c r="B27" s="26"/>
      <c r="C27" s="27"/>
      <c r="D27" s="27"/>
    </row>
    <row r="28" spans="1:4" x14ac:dyDescent="0.2">
      <c r="A28" s="22" t="s">
        <v>50</v>
      </c>
      <c r="B28" s="23" t="s">
        <v>51</v>
      </c>
      <c r="C28" s="30">
        <f>SUM(C19:C27)</f>
        <v>0</v>
      </c>
      <c r="D28" s="30">
        <f>SUM(D19:D27)</f>
        <v>0</v>
      </c>
    </row>
    <row r="29" spans="1:4" x14ac:dyDescent="0.2">
      <c r="A29" s="22" t="s">
        <v>52</v>
      </c>
      <c r="B29" s="23" t="s">
        <v>53</v>
      </c>
      <c r="C29" s="30">
        <f>C17+C28</f>
        <v>0</v>
      </c>
      <c r="D29" s="30">
        <f>D17+D28</f>
        <v>0</v>
      </c>
    </row>
    <row r="30" spans="1:4" x14ac:dyDescent="0.2">
      <c r="A30" s="31" t="s">
        <v>54</v>
      </c>
      <c r="B30" s="23" t="s">
        <v>55</v>
      </c>
      <c r="C30" s="24"/>
      <c r="D30" s="24"/>
    </row>
    <row r="31" spans="1:4" x14ac:dyDescent="0.2">
      <c r="A31" s="31" t="s">
        <v>56</v>
      </c>
      <c r="B31" s="23" t="s">
        <v>57</v>
      </c>
      <c r="C31" s="24"/>
      <c r="D31" s="24"/>
    </row>
    <row r="32" spans="1:4" x14ac:dyDescent="0.2">
      <c r="A32" s="31" t="s">
        <v>58</v>
      </c>
      <c r="B32" s="23" t="s">
        <v>59</v>
      </c>
      <c r="C32" s="24"/>
      <c r="D32" s="24"/>
    </row>
    <row r="33" spans="1:4" x14ac:dyDescent="0.2">
      <c r="A33" s="25" t="s">
        <v>60</v>
      </c>
      <c r="B33" s="26" t="s">
        <v>61</v>
      </c>
      <c r="C33" s="1"/>
      <c r="D33" s="1"/>
    </row>
    <row r="34" spans="1:4" x14ac:dyDescent="0.2">
      <c r="A34" s="25" t="s">
        <v>62</v>
      </c>
      <c r="B34" s="26" t="s">
        <v>63</v>
      </c>
      <c r="C34" s="1"/>
      <c r="D34" s="1"/>
    </row>
    <row r="35" spans="1:4" x14ac:dyDescent="0.2">
      <c r="A35" s="25" t="s">
        <v>64</v>
      </c>
      <c r="B35" s="26" t="s">
        <v>65</v>
      </c>
      <c r="C35" s="1"/>
      <c r="D35" s="1"/>
    </row>
    <row r="36" spans="1:4" x14ac:dyDescent="0.2">
      <c r="A36" s="25" t="s">
        <v>66</v>
      </c>
      <c r="B36" s="26" t="s">
        <v>67</v>
      </c>
      <c r="C36" s="1"/>
      <c r="D36" s="1"/>
    </row>
    <row r="37" spans="1:4" x14ac:dyDescent="0.2">
      <c r="A37" s="25" t="s">
        <v>68</v>
      </c>
      <c r="B37" s="26" t="s">
        <v>69</v>
      </c>
      <c r="C37" s="1"/>
      <c r="D37" s="1"/>
    </row>
    <row r="38" spans="1:4" x14ac:dyDescent="0.2">
      <c r="A38" s="25" t="s">
        <v>70</v>
      </c>
      <c r="B38" s="26" t="s">
        <v>71</v>
      </c>
      <c r="C38" s="1"/>
      <c r="D38" s="1"/>
    </row>
    <row r="39" spans="1:4" x14ac:dyDescent="0.2">
      <c r="A39" s="25" t="s">
        <v>72</v>
      </c>
      <c r="B39" s="26" t="s">
        <v>73</v>
      </c>
      <c r="C39" s="1"/>
      <c r="D39" s="1"/>
    </row>
    <row r="40" spans="1:4" x14ac:dyDescent="0.2">
      <c r="A40" s="25" t="s">
        <v>74</v>
      </c>
      <c r="B40" s="26" t="s">
        <v>75</v>
      </c>
      <c r="C40" s="1"/>
      <c r="D40" s="1"/>
    </row>
    <row r="41" spans="1:4" x14ac:dyDescent="0.2">
      <c r="A41" s="25" t="s">
        <v>76</v>
      </c>
      <c r="B41" s="26" t="s">
        <v>77</v>
      </c>
      <c r="C41" s="1"/>
      <c r="D41" s="1"/>
    </row>
    <row r="42" spans="1:4" x14ac:dyDescent="0.2">
      <c r="A42" s="25" t="s">
        <v>78</v>
      </c>
      <c r="B42" s="26" t="s">
        <v>79</v>
      </c>
      <c r="C42" s="1"/>
      <c r="D42" s="1"/>
    </row>
    <row r="43" spans="1:4" ht="25.5" x14ac:dyDescent="0.2">
      <c r="A43" s="25" t="s">
        <v>80</v>
      </c>
      <c r="B43" s="26" t="s">
        <v>81</v>
      </c>
      <c r="C43" s="1"/>
      <c r="D43" s="1"/>
    </row>
    <row r="44" spans="1:4" x14ac:dyDescent="0.2">
      <c r="A44" s="25" t="s">
        <v>82</v>
      </c>
      <c r="B44" s="26"/>
      <c r="C44" s="27"/>
      <c r="D44" s="27"/>
    </row>
    <row r="45" spans="1:4" ht="25.5" x14ac:dyDescent="0.2">
      <c r="A45" s="22" t="s">
        <v>83</v>
      </c>
      <c r="B45" s="23" t="s">
        <v>84</v>
      </c>
      <c r="C45" s="30">
        <f>SUM(C33:C44)</f>
        <v>0</v>
      </c>
      <c r="D45" s="30">
        <f>SUM(D33:D44)</f>
        <v>0</v>
      </c>
    </row>
    <row r="46" spans="1:4" x14ac:dyDescent="0.2">
      <c r="A46" s="25" t="s">
        <v>85</v>
      </c>
      <c r="B46" s="32" t="s">
        <v>86</v>
      </c>
      <c r="C46" s="27"/>
      <c r="D46" s="27"/>
    </row>
    <row r="47" spans="1:4" x14ac:dyDescent="0.2">
      <c r="A47" s="25" t="s">
        <v>87</v>
      </c>
      <c r="B47" s="26" t="s">
        <v>88</v>
      </c>
      <c r="C47" s="1"/>
      <c r="D47" s="1"/>
    </row>
    <row r="48" spans="1:4" x14ac:dyDescent="0.2">
      <c r="A48" s="25" t="s">
        <v>89</v>
      </c>
      <c r="B48" s="26" t="s">
        <v>90</v>
      </c>
      <c r="C48" s="1"/>
      <c r="D48" s="1"/>
    </row>
    <row r="49" spans="1:7" x14ac:dyDescent="0.2">
      <c r="A49" s="25" t="s">
        <v>91</v>
      </c>
      <c r="B49" s="26" t="s">
        <v>92</v>
      </c>
      <c r="C49" s="1"/>
      <c r="D49" s="1"/>
    </row>
    <row r="50" spans="1:7" x14ac:dyDescent="0.2">
      <c r="A50" s="25" t="s">
        <v>93</v>
      </c>
      <c r="B50" s="26" t="s">
        <v>94</v>
      </c>
      <c r="C50" s="1"/>
      <c r="D50" s="1"/>
    </row>
    <row r="51" spans="1:7" x14ac:dyDescent="0.2">
      <c r="A51" s="25" t="s">
        <v>95</v>
      </c>
      <c r="B51" s="26"/>
      <c r="C51" s="27"/>
      <c r="D51" s="27"/>
    </row>
    <row r="52" spans="1:7" x14ac:dyDescent="0.2">
      <c r="A52" s="22" t="s">
        <v>96</v>
      </c>
      <c r="B52" s="23" t="s">
        <v>97</v>
      </c>
      <c r="C52" s="30">
        <f>SUM(C46:C51)</f>
        <v>0</v>
      </c>
      <c r="D52" s="30">
        <f>SUM(D46:D51)</f>
        <v>0</v>
      </c>
    </row>
    <row r="53" spans="1:7" x14ac:dyDescent="0.2">
      <c r="A53" s="22" t="s">
        <v>98</v>
      </c>
      <c r="B53" s="23" t="s">
        <v>99</v>
      </c>
      <c r="C53" s="30">
        <f>+C45+C52</f>
        <v>0</v>
      </c>
      <c r="D53" s="30">
        <f>+D45+D52</f>
        <v>0</v>
      </c>
    </row>
    <row r="54" spans="1:7" x14ac:dyDescent="0.2">
      <c r="A54" s="25" t="s">
        <v>100</v>
      </c>
      <c r="B54" s="33" t="s">
        <v>101</v>
      </c>
      <c r="C54" s="34"/>
      <c r="D54" s="34"/>
    </row>
    <row r="55" spans="1:7" x14ac:dyDescent="0.2">
      <c r="A55" s="35" t="s">
        <v>102</v>
      </c>
      <c r="B55" s="36" t="s">
        <v>103</v>
      </c>
      <c r="C55" s="37">
        <f>C56+C57+C58</f>
        <v>0</v>
      </c>
      <c r="D55" s="37">
        <f>D56+D57+D58</f>
        <v>0</v>
      </c>
    </row>
    <row r="56" spans="1:7" x14ac:dyDescent="0.2">
      <c r="A56" s="25" t="s">
        <v>104</v>
      </c>
      <c r="B56" s="26" t="s">
        <v>105</v>
      </c>
      <c r="C56" s="27"/>
      <c r="D56" s="27"/>
    </row>
    <row r="57" spans="1:7" x14ac:dyDescent="0.2">
      <c r="A57" s="25" t="s">
        <v>106</v>
      </c>
      <c r="B57" s="26" t="s">
        <v>107</v>
      </c>
      <c r="C57" s="1"/>
      <c r="D57" s="1"/>
    </row>
    <row r="58" spans="1:7" x14ac:dyDescent="0.2">
      <c r="A58" s="25" t="s">
        <v>108</v>
      </c>
      <c r="B58" s="26" t="s">
        <v>109</v>
      </c>
      <c r="C58" s="27"/>
      <c r="D58" s="27"/>
    </row>
    <row r="59" spans="1:7" x14ac:dyDescent="0.2">
      <c r="A59" s="25" t="s">
        <v>110</v>
      </c>
      <c r="B59" s="26" t="s">
        <v>111</v>
      </c>
      <c r="C59" s="1"/>
      <c r="D59" s="1"/>
    </row>
    <row r="60" spans="1:7" x14ac:dyDescent="0.2">
      <c r="A60" s="25" t="s">
        <v>112</v>
      </c>
      <c r="B60" s="26" t="s">
        <v>113</v>
      </c>
      <c r="C60" s="1"/>
      <c r="D60" s="1"/>
    </row>
    <row r="61" spans="1:7" x14ac:dyDescent="0.2">
      <c r="A61" s="25" t="s">
        <v>114</v>
      </c>
      <c r="B61" s="26" t="s">
        <v>115</v>
      </c>
      <c r="C61" s="1"/>
      <c r="D61" s="1"/>
    </row>
    <row r="62" spans="1:7" x14ac:dyDescent="0.2">
      <c r="A62" s="25" t="s">
        <v>116</v>
      </c>
      <c r="B62" s="26" t="s">
        <v>117</v>
      </c>
      <c r="C62" s="1"/>
      <c r="D62" s="1"/>
    </row>
    <row r="63" spans="1:7" x14ac:dyDescent="0.2">
      <c r="A63" s="25" t="s">
        <v>118</v>
      </c>
      <c r="B63" s="26" t="s">
        <v>119</v>
      </c>
      <c r="C63" s="1"/>
      <c r="D63" s="1"/>
    </row>
    <row r="64" spans="1:7" ht="38.25" x14ac:dyDescent="0.2">
      <c r="A64" s="25" t="s">
        <v>120</v>
      </c>
      <c r="B64" s="26" t="s">
        <v>121</v>
      </c>
      <c r="C64" s="1"/>
      <c r="D64" s="1">
        <v>0</v>
      </c>
      <c r="E64" s="38">
        <f>(D64-C64)</f>
        <v>0</v>
      </c>
      <c r="F64" s="28">
        <f>D64-SRE!I20</f>
        <v>0</v>
      </c>
      <c r="G64" s="29" t="s">
        <v>246</v>
      </c>
    </row>
    <row r="65" spans="1:7" ht="25.5" x14ac:dyDescent="0.2">
      <c r="A65" s="25" t="s">
        <v>122</v>
      </c>
      <c r="B65" s="26"/>
      <c r="C65" s="27"/>
      <c r="D65" s="27"/>
      <c r="G65" s="29" t="s">
        <v>248</v>
      </c>
    </row>
    <row r="66" spans="1:7" x14ac:dyDescent="0.2">
      <c r="A66" s="22" t="s">
        <v>123</v>
      </c>
      <c r="B66" s="23" t="s">
        <v>124</v>
      </c>
      <c r="C66" s="30">
        <f>C55+C59+C60+C61+C62+C63+C64</f>
        <v>0</v>
      </c>
      <c r="D66" s="30">
        <f>D55+D59+D60+D61+D62+D63+D64</f>
        <v>0</v>
      </c>
    </row>
    <row r="67" spans="1:7" x14ac:dyDescent="0.2">
      <c r="A67" s="22" t="s">
        <v>125</v>
      </c>
      <c r="B67" s="23" t="s">
        <v>126</v>
      </c>
      <c r="C67" s="30">
        <f>C53+C66</f>
        <v>0</v>
      </c>
      <c r="D67" s="30">
        <f>D53+D66</f>
        <v>0</v>
      </c>
    </row>
    <row r="68" spans="1:7" x14ac:dyDescent="0.2">
      <c r="D68" s="28">
        <f>D67-D29</f>
        <v>0</v>
      </c>
      <c r="G68" s="21" t="s">
        <v>249</v>
      </c>
    </row>
    <row r="69" spans="1:7" x14ac:dyDescent="0.2">
      <c r="B69" s="13" t="str">
        <f>+[1]RCA!B31</f>
        <v>Тайланг үнэн зөв гаргасан:</v>
      </c>
    </row>
    <row r="70" spans="1:7" x14ac:dyDescent="0.2">
      <c r="B70" s="6" t="str">
        <f>+[1]RCA!B32</f>
        <v>Гүйцэтгэх захирал</v>
      </c>
      <c r="C70" s="69" t="s">
        <v>127</v>
      </c>
      <c r="D70" s="69"/>
    </row>
    <row r="71" spans="1:7" x14ac:dyDescent="0.2">
      <c r="B71" s="6" t="s">
        <v>128</v>
      </c>
      <c r="C71" s="69" t="s">
        <v>127</v>
      </c>
      <c r="D71" s="6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D18" sqref="D18"/>
    </sheetView>
  </sheetViews>
  <sheetFormatPr defaultRowHeight="12.75" x14ac:dyDescent="0.2"/>
  <cols>
    <col min="1" max="1" width="5.7109375" style="52" customWidth="1"/>
    <col min="2" max="2" width="51.5703125" style="13" customWidth="1"/>
    <col min="3" max="3" width="27.5703125" style="13" customWidth="1"/>
    <col min="4" max="4" width="18.7109375" style="13" customWidth="1"/>
    <col min="5" max="16384" width="9.140625" style="13"/>
  </cols>
  <sheetData>
    <row r="1" spans="1:4" x14ac:dyDescent="0.2">
      <c r="A1" s="67" t="s">
        <v>129</v>
      </c>
      <c r="B1" s="67"/>
      <c r="C1" s="67"/>
    </row>
    <row r="2" spans="1:4" x14ac:dyDescent="0.2">
      <c r="A2" s="70" t="str">
        <f>BS!A2:D2</f>
        <v>ХУУЛИЙН ЭТГЭЭДИЙН НЭР</v>
      </c>
      <c r="B2" s="70"/>
      <c r="C2" s="70"/>
      <c r="D2" s="21"/>
    </row>
    <row r="3" spans="1:4" x14ac:dyDescent="0.2">
      <c r="A3" s="41"/>
      <c r="B3" s="41"/>
      <c r="C3" s="42" t="str">
        <f>+[1]BS!D3</f>
        <v>/мянган төгрөг/</v>
      </c>
    </row>
    <row r="4" spans="1:4" x14ac:dyDescent="0.2">
      <c r="A4" s="43" t="s">
        <v>2</v>
      </c>
      <c r="B4" s="43" t="s">
        <v>3</v>
      </c>
      <c r="C4" s="44" t="str">
        <f>BS!D4</f>
        <v>...-р сарын ...</v>
      </c>
    </row>
    <row r="5" spans="1:4" x14ac:dyDescent="0.2">
      <c r="A5" s="43">
        <v>1</v>
      </c>
      <c r="B5" s="45" t="s">
        <v>130</v>
      </c>
      <c r="C5" s="2"/>
    </row>
    <row r="6" spans="1:4" x14ac:dyDescent="0.2">
      <c r="A6" s="43">
        <v>2</v>
      </c>
      <c r="B6" s="45" t="s">
        <v>131</v>
      </c>
      <c r="C6" s="2"/>
    </row>
    <row r="7" spans="1:4" x14ac:dyDescent="0.2">
      <c r="A7" s="46">
        <v>3</v>
      </c>
      <c r="B7" s="47" t="s">
        <v>132</v>
      </c>
      <c r="C7" s="48">
        <f>C5-C6</f>
        <v>0</v>
      </c>
    </row>
    <row r="8" spans="1:4" x14ac:dyDescent="0.2">
      <c r="A8" s="43">
        <v>4</v>
      </c>
      <c r="B8" s="45" t="s">
        <v>133</v>
      </c>
      <c r="C8" s="3"/>
    </row>
    <row r="9" spans="1:4" x14ac:dyDescent="0.2">
      <c r="A9" s="43">
        <v>5</v>
      </c>
      <c r="B9" s="45" t="s">
        <v>134</v>
      </c>
      <c r="C9" s="3"/>
    </row>
    <row r="10" spans="1:4" x14ac:dyDescent="0.2">
      <c r="A10" s="43">
        <v>6</v>
      </c>
      <c r="B10" s="45" t="s">
        <v>135</v>
      </c>
      <c r="C10" s="3"/>
    </row>
    <row r="11" spans="1:4" x14ac:dyDescent="0.2">
      <c r="A11" s="43">
        <v>7</v>
      </c>
      <c r="B11" s="45" t="s">
        <v>136</v>
      </c>
      <c r="C11" s="4"/>
    </row>
    <row r="12" spans="1:4" x14ac:dyDescent="0.2">
      <c r="A12" s="43">
        <v>8</v>
      </c>
      <c r="B12" s="45" t="s">
        <v>137</v>
      </c>
      <c r="C12" s="4"/>
    </row>
    <row r="13" spans="1:4" x14ac:dyDescent="0.2">
      <c r="A13" s="43">
        <v>9</v>
      </c>
      <c r="B13" s="45" t="s">
        <v>138</v>
      </c>
      <c r="C13" s="4"/>
    </row>
    <row r="14" spans="1:4" x14ac:dyDescent="0.2">
      <c r="A14" s="43">
        <v>10</v>
      </c>
      <c r="B14" s="45" t="s">
        <v>139</v>
      </c>
      <c r="C14" s="4"/>
    </row>
    <row r="15" spans="1:4" x14ac:dyDescent="0.2">
      <c r="A15" s="43">
        <v>11</v>
      </c>
      <c r="B15" s="45" t="s">
        <v>140</v>
      </c>
      <c r="C15" s="4"/>
    </row>
    <row r="16" spans="1:4" x14ac:dyDescent="0.2">
      <c r="A16" s="43">
        <v>12</v>
      </c>
      <c r="B16" s="45" t="s">
        <v>141</v>
      </c>
      <c r="C16" s="4"/>
    </row>
    <row r="17" spans="1:3" x14ac:dyDescent="0.2">
      <c r="A17" s="43">
        <v>13</v>
      </c>
      <c r="B17" s="45" t="s">
        <v>142</v>
      </c>
      <c r="C17" s="2"/>
    </row>
    <row r="18" spans="1:3" x14ac:dyDescent="0.2">
      <c r="A18" s="43">
        <v>14</v>
      </c>
      <c r="B18" s="45" t="s">
        <v>143</v>
      </c>
      <c r="C18" s="4"/>
    </row>
    <row r="19" spans="1:3" x14ac:dyDescent="0.2">
      <c r="A19" s="43">
        <v>15</v>
      </c>
      <c r="B19" s="45" t="s">
        <v>144</v>
      </c>
      <c r="C19" s="4"/>
    </row>
    <row r="20" spans="1:3" x14ac:dyDescent="0.2">
      <c r="A20" s="43">
        <v>16</v>
      </c>
      <c r="B20" s="45" t="s">
        <v>145</v>
      </c>
      <c r="C20" s="4"/>
    </row>
    <row r="21" spans="1:3" x14ac:dyDescent="0.2">
      <c r="A21" s="43">
        <v>17</v>
      </c>
      <c r="B21" s="45" t="s">
        <v>146</v>
      </c>
      <c r="C21" s="4"/>
    </row>
    <row r="22" spans="1:3" x14ac:dyDescent="0.2">
      <c r="A22" s="46">
        <v>18</v>
      </c>
      <c r="B22" s="47" t="s">
        <v>147</v>
      </c>
      <c r="C22" s="48">
        <f>C7+C8+C9+C10+C11+C12-C13-C14-C15-C16+C17+C18+C19+C20+C21</f>
        <v>0</v>
      </c>
    </row>
    <row r="23" spans="1:3" x14ac:dyDescent="0.2">
      <c r="A23" s="43">
        <v>19</v>
      </c>
      <c r="B23" s="49" t="s">
        <v>148</v>
      </c>
      <c r="C23" s="4"/>
    </row>
    <row r="24" spans="1:3" x14ac:dyDescent="0.2">
      <c r="A24" s="46">
        <v>20</v>
      </c>
      <c r="B24" s="47" t="s">
        <v>149</v>
      </c>
      <c r="C24" s="48">
        <f>C22-C23</f>
        <v>0</v>
      </c>
    </row>
    <row r="25" spans="1:3" ht="25.5" x14ac:dyDescent="0.2">
      <c r="A25" s="43">
        <v>21</v>
      </c>
      <c r="B25" s="50" t="s">
        <v>150</v>
      </c>
      <c r="C25" s="5"/>
    </row>
    <row r="26" spans="1:3" x14ac:dyDescent="0.2">
      <c r="A26" s="46">
        <v>22</v>
      </c>
      <c r="B26" s="47" t="s">
        <v>151</v>
      </c>
      <c r="C26" s="48">
        <f>C24-C25</f>
        <v>0</v>
      </c>
    </row>
    <row r="27" spans="1:3" x14ac:dyDescent="0.2">
      <c r="A27" s="43">
        <v>23</v>
      </c>
      <c r="B27" s="45" t="s">
        <v>152</v>
      </c>
      <c r="C27" s="3"/>
    </row>
    <row r="28" spans="1:3" x14ac:dyDescent="0.2">
      <c r="A28" s="43"/>
      <c r="B28" s="45" t="s">
        <v>153</v>
      </c>
      <c r="C28" s="3"/>
    </row>
    <row r="29" spans="1:3" x14ac:dyDescent="0.2">
      <c r="A29" s="43"/>
      <c r="B29" s="45" t="s">
        <v>154</v>
      </c>
      <c r="C29" s="5"/>
    </row>
    <row r="30" spans="1:3" x14ac:dyDescent="0.2">
      <c r="A30" s="43"/>
      <c r="B30" s="45" t="s">
        <v>155</v>
      </c>
      <c r="C30" s="5"/>
    </row>
    <row r="31" spans="1:3" x14ac:dyDescent="0.2">
      <c r="A31" s="43">
        <v>24</v>
      </c>
      <c r="B31" s="50" t="s">
        <v>156</v>
      </c>
      <c r="C31" s="3"/>
    </row>
    <row r="32" spans="1:3" x14ac:dyDescent="0.2">
      <c r="A32" s="46">
        <v>25</v>
      </c>
      <c r="B32" s="47" t="s">
        <v>157</v>
      </c>
      <c r="C32" s="51">
        <v>0</v>
      </c>
    </row>
    <row r="33" spans="1:3" x14ac:dyDescent="0.2">
      <c r="A33" s="13"/>
    </row>
    <row r="34" spans="1:3" x14ac:dyDescent="0.2">
      <c r="B34" s="13" t="str">
        <f>+[1]BS!B69</f>
        <v>Тайланг үнэн зөв гаргасан:</v>
      </c>
    </row>
    <row r="35" spans="1:3" x14ac:dyDescent="0.2">
      <c r="B35" s="6" t="str">
        <f>+[1]BS!B70</f>
        <v>Гүйцэтгэх захирал</v>
      </c>
      <c r="C35" s="7" t="str">
        <f>+BS!C70:D70</f>
        <v>/НЭР/</v>
      </c>
    </row>
    <row r="36" spans="1:3" x14ac:dyDescent="0.2">
      <c r="B36" s="6" t="str">
        <f>+[1]BS!B71</f>
        <v xml:space="preserve">Нягтлан бодогч </v>
      </c>
      <c r="C36" s="7"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topLeftCell="A43" workbookViewId="0">
      <selection activeCell="D56" sqref="D56"/>
    </sheetView>
  </sheetViews>
  <sheetFormatPr defaultRowHeight="12.75" x14ac:dyDescent="0.2"/>
  <cols>
    <col min="1" max="1" width="5.7109375" style="52" bestFit="1" customWidth="1"/>
    <col min="2" max="2" width="46" style="13" customWidth="1"/>
    <col min="3" max="3" width="15.7109375" style="13" customWidth="1"/>
    <col min="4" max="4" width="15.140625" style="13" customWidth="1"/>
    <col min="5" max="16384" width="9.140625" style="13"/>
  </cols>
  <sheetData>
    <row r="1" spans="1:4" x14ac:dyDescent="0.2">
      <c r="A1" s="67" t="s">
        <v>158</v>
      </c>
      <c r="B1" s="67"/>
      <c r="C1" s="67"/>
      <c r="D1" s="67"/>
    </row>
    <row r="2" spans="1:4" ht="15" customHeight="1" x14ac:dyDescent="0.2">
      <c r="A2" s="71" t="str">
        <f>+BS!A2:D2</f>
        <v>ХУУЛИЙН ЭТГЭЭДИЙН НЭР</v>
      </c>
      <c r="B2" s="71"/>
      <c r="C2" s="71"/>
      <c r="D2" s="71"/>
    </row>
    <row r="3" spans="1:4" x14ac:dyDescent="0.2">
      <c r="A3" s="53" t="s">
        <v>2</v>
      </c>
      <c r="B3" s="53" t="s">
        <v>3</v>
      </c>
      <c r="C3" s="53" t="str">
        <f>BS!C4</f>
        <v xml:space="preserve">...-р сарын ... </v>
      </c>
      <c r="D3" s="53" t="str">
        <f>BS!D4</f>
        <v>...-р сарын ...</v>
      </c>
    </row>
    <row r="4" spans="1:4" ht="25.5" x14ac:dyDescent="0.2">
      <c r="A4" s="25" t="s">
        <v>6</v>
      </c>
      <c r="B4" s="32" t="s">
        <v>159</v>
      </c>
      <c r="C4" s="27"/>
      <c r="D4" s="27"/>
    </row>
    <row r="5" spans="1:4" x14ac:dyDescent="0.2">
      <c r="A5" s="31" t="s">
        <v>8</v>
      </c>
      <c r="B5" s="23" t="s">
        <v>160</v>
      </c>
      <c r="C5" s="24">
        <f>SUM(C6:C11)</f>
        <v>0</v>
      </c>
      <c r="D5" s="24">
        <f>SUM(D6:D11)</f>
        <v>0</v>
      </c>
    </row>
    <row r="6" spans="1:4" x14ac:dyDescent="0.2">
      <c r="A6" s="25" t="s">
        <v>10</v>
      </c>
      <c r="B6" s="26" t="s">
        <v>161</v>
      </c>
      <c r="C6" s="1"/>
      <c r="D6" s="1"/>
    </row>
    <row r="7" spans="1:4" x14ac:dyDescent="0.2">
      <c r="A7" s="25" t="s">
        <v>12</v>
      </c>
      <c r="B7" s="26" t="s">
        <v>162</v>
      </c>
      <c r="C7" s="1"/>
      <c r="D7" s="1"/>
    </row>
    <row r="8" spans="1:4" x14ac:dyDescent="0.2">
      <c r="A8" s="25" t="s">
        <v>14</v>
      </c>
      <c r="B8" s="26" t="s">
        <v>163</v>
      </c>
      <c r="C8" s="1"/>
      <c r="D8" s="1"/>
    </row>
    <row r="9" spans="1:4" x14ac:dyDescent="0.2">
      <c r="A9" s="25" t="s">
        <v>16</v>
      </c>
      <c r="B9" s="26" t="s">
        <v>164</v>
      </c>
      <c r="C9" s="1"/>
      <c r="D9" s="1"/>
    </row>
    <row r="10" spans="1:4" x14ac:dyDescent="0.2">
      <c r="A10" s="25" t="s">
        <v>18</v>
      </c>
      <c r="B10" s="26" t="s">
        <v>165</v>
      </c>
      <c r="C10" s="1"/>
      <c r="D10" s="1"/>
    </row>
    <row r="11" spans="1:4" x14ac:dyDescent="0.2">
      <c r="A11" s="25" t="s">
        <v>20</v>
      </c>
      <c r="B11" s="26" t="s">
        <v>166</v>
      </c>
      <c r="C11" s="1"/>
      <c r="D11" s="1"/>
    </row>
    <row r="12" spans="1:4" x14ac:dyDescent="0.2">
      <c r="A12" s="31" t="s">
        <v>31</v>
      </c>
      <c r="B12" s="23" t="s">
        <v>167</v>
      </c>
      <c r="C12" s="24">
        <f>SUM(C13:C21)</f>
        <v>0</v>
      </c>
      <c r="D12" s="24">
        <f>SUM(D13:D21)</f>
        <v>0</v>
      </c>
    </row>
    <row r="13" spans="1:4" x14ac:dyDescent="0.2">
      <c r="A13" s="25" t="s">
        <v>33</v>
      </c>
      <c r="B13" s="26" t="s">
        <v>168</v>
      </c>
      <c r="C13" s="1"/>
      <c r="D13" s="1"/>
    </row>
    <row r="14" spans="1:4" x14ac:dyDescent="0.2">
      <c r="A14" s="25" t="s">
        <v>35</v>
      </c>
      <c r="B14" s="26" t="s">
        <v>169</v>
      </c>
      <c r="C14" s="1"/>
      <c r="D14" s="1"/>
    </row>
    <row r="15" spans="1:4" x14ac:dyDescent="0.2">
      <c r="A15" s="25" t="s">
        <v>37</v>
      </c>
      <c r="B15" s="26" t="s">
        <v>170</v>
      </c>
      <c r="C15" s="1"/>
      <c r="D15" s="1"/>
    </row>
    <row r="16" spans="1:4" x14ac:dyDescent="0.2">
      <c r="A16" s="25" t="s">
        <v>39</v>
      </c>
      <c r="B16" s="26" t="s">
        <v>171</v>
      </c>
      <c r="C16" s="1"/>
      <c r="D16" s="1"/>
    </row>
    <row r="17" spans="1:4" ht="25.5" x14ac:dyDescent="0.2">
      <c r="A17" s="25" t="s">
        <v>41</v>
      </c>
      <c r="B17" s="26" t="s">
        <v>172</v>
      </c>
      <c r="C17" s="1"/>
      <c r="D17" s="1"/>
    </row>
    <row r="18" spans="1:4" x14ac:dyDescent="0.2">
      <c r="A18" s="25" t="s">
        <v>43</v>
      </c>
      <c r="B18" s="26" t="s">
        <v>173</v>
      </c>
      <c r="C18" s="1"/>
      <c r="D18" s="1"/>
    </row>
    <row r="19" spans="1:4" x14ac:dyDescent="0.2">
      <c r="A19" s="25" t="s">
        <v>45</v>
      </c>
      <c r="B19" s="26" t="s">
        <v>174</v>
      </c>
      <c r="C19" s="1"/>
      <c r="D19" s="1"/>
    </row>
    <row r="20" spans="1:4" x14ac:dyDescent="0.2">
      <c r="A20" s="25" t="s">
        <v>47</v>
      </c>
      <c r="B20" s="26" t="s">
        <v>175</v>
      </c>
      <c r="C20" s="1"/>
      <c r="D20" s="1"/>
    </row>
    <row r="21" spans="1:4" x14ac:dyDescent="0.2">
      <c r="A21" s="25" t="s">
        <v>49</v>
      </c>
      <c r="B21" s="26" t="s">
        <v>176</v>
      </c>
      <c r="C21" s="1"/>
      <c r="D21" s="1"/>
    </row>
    <row r="22" spans="1:4" ht="25.5" x14ac:dyDescent="0.2">
      <c r="A22" s="31" t="s">
        <v>52</v>
      </c>
      <c r="B22" s="23" t="s">
        <v>177</v>
      </c>
      <c r="C22" s="24">
        <f>C5-C12</f>
        <v>0</v>
      </c>
      <c r="D22" s="24">
        <f>D5-D12</f>
        <v>0</v>
      </c>
    </row>
    <row r="23" spans="1:4" ht="25.5" x14ac:dyDescent="0.2">
      <c r="A23" s="25" t="s">
        <v>54</v>
      </c>
      <c r="B23" s="32" t="s">
        <v>178</v>
      </c>
      <c r="C23" s="27"/>
      <c r="D23" s="27"/>
    </row>
    <row r="24" spans="1:4" x14ac:dyDescent="0.2">
      <c r="A24" s="25" t="s">
        <v>56</v>
      </c>
      <c r="B24" s="32" t="s">
        <v>160</v>
      </c>
      <c r="C24" s="27">
        <f>SUM(C25:C32)</f>
        <v>0</v>
      </c>
      <c r="D24" s="27">
        <f>SUM(D25:D32)</f>
        <v>0</v>
      </c>
    </row>
    <row r="25" spans="1:4" x14ac:dyDescent="0.2">
      <c r="A25" s="25" t="s">
        <v>58</v>
      </c>
      <c r="B25" s="26" t="s">
        <v>179</v>
      </c>
      <c r="C25" s="1"/>
      <c r="D25" s="1"/>
    </row>
    <row r="26" spans="1:4" x14ac:dyDescent="0.2">
      <c r="A26" s="25" t="s">
        <v>85</v>
      </c>
      <c r="B26" s="26" t="s">
        <v>180</v>
      </c>
      <c r="C26" s="1"/>
      <c r="D26" s="1"/>
    </row>
    <row r="27" spans="1:4" x14ac:dyDescent="0.2">
      <c r="A27" s="25" t="s">
        <v>181</v>
      </c>
      <c r="B27" s="26" t="s">
        <v>182</v>
      </c>
      <c r="C27" s="1"/>
      <c r="D27" s="1"/>
    </row>
    <row r="28" spans="1:4" x14ac:dyDescent="0.2">
      <c r="A28" s="25" t="s">
        <v>183</v>
      </c>
      <c r="B28" s="26" t="s">
        <v>184</v>
      </c>
      <c r="C28" s="1"/>
      <c r="D28" s="1"/>
    </row>
    <row r="29" spans="1:4" ht="25.5" x14ac:dyDescent="0.2">
      <c r="A29" s="25" t="s">
        <v>185</v>
      </c>
      <c r="B29" s="26" t="s">
        <v>186</v>
      </c>
      <c r="C29" s="1"/>
      <c r="D29" s="1"/>
    </row>
    <row r="30" spans="1:4" x14ac:dyDescent="0.2">
      <c r="A30" s="25" t="s">
        <v>187</v>
      </c>
      <c r="B30" s="26" t="s">
        <v>188</v>
      </c>
      <c r="C30" s="1"/>
      <c r="D30" s="1"/>
    </row>
    <row r="31" spans="1:4" x14ac:dyDescent="0.2">
      <c r="A31" s="25" t="s">
        <v>189</v>
      </c>
      <c r="B31" s="26" t="s">
        <v>190</v>
      </c>
      <c r="C31" s="1"/>
      <c r="D31" s="1"/>
    </row>
    <row r="32" spans="1:4" x14ac:dyDescent="0.2">
      <c r="A32" s="25" t="s">
        <v>191</v>
      </c>
      <c r="B32" s="26"/>
      <c r="C32" s="1"/>
      <c r="D32" s="1"/>
    </row>
    <row r="33" spans="1:4" x14ac:dyDescent="0.2">
      <c r="A33" s="31" t="s">
        <v>192</v>
      </c>
      <c r="B33" s="23" t="s">
        <v>167</v>
      </c>
      <c r="C33" s="24">
        <f>SUM(C34:C39)</f>
        <v>0</v>
      </c>
      <c r="D33" s="24">
        <f>SUM(D34:D39)</f>
        <v>0</v>
      </c>
    </row>
    <row r="34" spans="1:4" x14ac:dyDescent="0.2">
      <c r="A34" s="25" t="s">
        <v>193</v>
      </c>
      <c r="B34" s="26" t="s">
        <v>194</v>
      </c>
      <c r="C34" s="1"/>
      <c r="D34" s="1"/>
    </row>
    <row r="35" spans="1:4" x14ac:dyDescent="0.2">
      <c r="A35" s="25" t="s">
        <v>195</v>
      </c>
      <c r="B35" s="26" t="s">
        <v>196</v>
      </c>
      <c r="C35" s="1"/>
      <c r="D35" s="1"/>
    </row>
    <row r="36" spans="1:4" x14ac:dyDescent="0.2">
      <c r="A36" s="25" t="s">
        <v>197</v>
      </c>
      <c r="B36" s="26" t="s">
        <v>198</v>
      </c>
      <c r="C36" s="1"/>
      <c r="D36" s="1"/>
    </row>
    <row r="37" spans="1:4" x14ac:dyDescent="0.2">
      <c r="A37" s="25" t="s">
        <v>199</v>
      </c>
      <c r="B37" s="26" t="s">
        <v>200</v>
      </c>
      <c r="C37" s="1"/>
      <c r="D37" s="1"/>
    </row>
    <row r="38" spans="1:4" x14ac:dyDescent="0.2">
      <c r="A38" s="25" t="s">
        <v>201</v>
      </c>
      <c r="B38" s="26" t="s">
        <v>202</v>
      </c>
      <c r="C38" s="1"/>
      <c r="D38" s="1"/>
    </row>
    <row r="39" spans="1:4" x14ac:dyDescent="0.2">
      <c r="A39" s="25" t="s">
        <v>203</v>
      </c>
      <c r="B39" s="26"/>
      <c r="C39" s="1"/>
      <c r="D39" s="1"/>
    </row>
    <row r="40" spans="1:4" ht="25.5" x14ac:dyDescent="0.2">
      <c r="A40" s="31" t="s">
        <v>102</v>
      </c>
      <c r="B40" s="23" t="s">
        <v>204</v>
      </c>
      <c r="C40" s="24">
        <f>C24-C33</f>
        <v>0</v>
      </c>
      <c r="D40" s="24">
        <f>D24-D33</f>
        <v>0</v>
      </c>
    </row>
    <row r="41" spans="1:4" ht="25.5" x14ac:dyDescent="0.2">
      <c r="A41" s="25" t="s">
        <v>205</v>
      </c>
      <c r="B41" s="32" t="s">
        <v>206</v>
      </c>
      <c r="C41" s="27"/>
      <c r="D41" s="27"/>
    </row>
    <row r="42" spans="1:4" x14ac:dyDescent="0.2">
      <c r="A42" s="25" t="s">
        <v>207</v>
      </c>
      <c r="B42" s="32" t="s">
        <v>160</v>
      </c>
      <c r="C42" s="27">
        <f>SUM(C43:C46)</f>
        <v>0</v>
      </c>
      <c r="D42" s="27">
        <f>SUM(D43:D46)</f>
        <v>0</v>
      </c>
    </row>
    <row r="43" spans="1:4" x14ac:dyDescent="0.2">
      <c r="A43" s="25" t="s">
        <v>208</v>
      </c>
      <c r="B43" s="26" t="s">
        <v>209</v>
      </c>
      <c r="C43" s="1"/>
      <c r="D43" s="1"/>
    </row>
    <row r="44" spans="1:4" ht="25.5" x14ac:dyDescent="0.2">
      <c r="A44" s="25" t="s">
        <v>210</v>
      </c>
      <c r="B44" s="26" t="s">
        <v>211</v>
      </c>
      <c r="C44" s="1"/>
      <c r="D44" s="1"/>
    </row>
    <row r="45" spans="1:4" x14ac:dyDescent="0.2">
      <c r="A45" s="25" t="s">
        <v>212</v>
      </c>
      <c r="B45" s="26" t="s">
        <v>213</v>
      </c>
      <c r="C45" s="1"/>
      <c r="D45" s="1"/>
    </row>
    <row r="46" spans="1:4" x14ac:dyDescent="0.2">
      <c r="A46" s="25" t="s">
        <v>214</v>
      </c>
      <c r="B46" s="26"/>
      <c r="C46" s="1"/>
      <c r="D46" s="1"/>
    </row>
    <row r="47" spans="1:4" x14ac:dyDescent="0.2">
      <c r="A47" s="25" t="s">
        <v>215</v>
      </c>
      <c r="B47" s="32" t="s">
        <v>167</v>
      </c>
      <c r="C47" s="27">
        <f>SUM(C48:C52)</f>
        <v>0</v>
      </c>
      <c r="D47" s="27">
        <f>SUM(D48:D52)</f>
        <v>0</v>
      </c>
    </row>
    <row r="48" spans="1:4" x14ac:dyDescent="0.2">
      <c r="A48" s="25" t="s">
        <v>216</v>
      </c>
      <c r="B48" s="26" t="s">
        <v>217</v>
      </c>
      <c r="C48" s="1"/>
      <c r="D48" s="1"/>
    </row>
    <row r="49" spans="1:4" x14ac:dyDescent="0.2">
      <c r="A49" s="25" t="s">
        <v>218</v>
      </c>
      <c r="B49" s="26" t="s">
        <v>219</v>
      </c>
      <c r="C49" s="1"/>
      <c r="D49" s="1"/>
    </row>
    <row r="50" spans="1:4" x14ac:dyDescent="0.2">
      <c r="A50" s="25" t="s">
        <v>220</v>
      </c>
      <c r="B50" s="26" t="s">
        <v>221</v>
      </c>
      <c r="C50" s="1"/>
      <c r="D50" s="1"/>
    </row>
    <row r="51" spans="1:4" x14ac:dyDescent="0.2">
      <c r="A51" s="25" t="s">
        <v>222</v>
      </c>
      <c r="B51" s="26" t="s">
        <v>223</v>
      </c>
      <c r="C51" s="1"/>
      <c r="D51" s="1"/>
    </row>
    <row r="52" spans="1:4" x14ac:dyDescent="0.2">
      <c r="A52" s="25" t="s">
        <v>224</v>
      </c>
      <c r="B52" s="26"/>
      <c r="C52" s="1"/>
      <c r="D52" s="1"/>
    </row>
    <row r="53" spans="1:4" ht="25.5" x14ac:dyDescent="0.2">
      <c r="A53" s="31" t="s">
        <v>225</v>
      </c>
      <c r="B53" s="23" t="s">
        <v>226</v>
      </c>
      <c r="C53" s="24">
        <f>C42-C47</f>
        <v>0</v>
      </c>
      <c r="D53" s="24">
        <f>D42-D47</f>
        <v>0</v>
      </c>
    </row>
    <row r="54" spans="1:4" x14ac:dyDescent="0.2">
      <c r="A54" s="25" t="s">
        <v>227</v>
      </c>
      <c r="B54" s="26" t="s">
        <v>228</v>
      </c>
      <c r="C54" s="1"/>
      <c r="D54" s="1"/>
    </row>
    <row r="55" spans="1:4" x14ac:dyDescent="0.2">
      <c r="A55" s="25" t="s">
        <v>229</v>
      </c>
      <c r="B55" s="32" t="s">
        <v>230</v>
      </c>
      <c r="C55" s="27">
        <f>C22+C40+C53+C54</f>
        <v>0</v>
      </c>
      <c r="D55" s="27">
        <f>D22+D40+D53+D54</f>
        <v>0</v>
      </c>
    </row>
    <row r="56" spans="1:4" ht="25.5" x14ac:dyDescent="0.2">
      <c r="A56" s="25" t="s">
        <v>231</v>
      </c>
      <c r="B56" s="32" t="s">
        <v>232</v>
      </c>
      <c r="C56" s="1"/>
      <c r="D56" s="27">
        <f>BS!C7</f>
        <v>0</v>
      </c>
    </row>
    <row r="57" spans="1:4" ht="25.5" x14ac:dyDescent="0.2">
      <c r="A57" s="25" t="s">
        <v>233</v>
      </c>
      <c r="B57" s="32" t="s">
        <v>234</v>
      </c>
      <c r="C57" s="1"/>
      <c r="D57" s="27">
        <f>BS!D7</f>
        <v>0</v>
      </c>
    </row>
    <row r="59" spans="1:4" x14ac:dyDescent="0.2">
      <c r="B59" s="13" t="str">
        <f>+[1]IS!B34</f>
        <v>Тайланг үнэн зөв гаргасан:</v>
      </c>
    </row>
    <row r="60" spans="1:4" x14ac:dyDescent="0.2">
      <c r="B60" s="6" t="str">
        <f>+[1]IS!B35</f>
        <v>Гүйцэтгэх захирал</v>
      </c>
      <c r="C60" s="72" t="str">
        <f>+BS!C70:D70</f>
        <v>/НЭР/</v>
      </c>
      <c r="D60" s="72"/>
    </row>
    <row r="61" spans="1:4" x14ac:dyDescent="0.2">
      <c r="B61" s="6" t="str">
        <f>+[1]IS!B36</f>
        <v xml:space="preserve">Нягтлан бодогч </v>
      </c>
      <c r="C61" s="72" t="str">
        <f>+BS!C71:D71</f>
        <v>/НЭР/</v>
      </c>
      <c r="D61" s="72"/>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29" sqref="E29"/>
    </sheetView>
  </sheetViews>
  <sheetFormatPr defaultRowHeight="15" x14ac:dyDescent="0.25"/>
  <cols>
    <col min="1" max="1" width="5.7109375" style="54" customWidth="1"/>
    <col min="2" max="2" width="30.28515625" style="9" customWidth="1"/>
    <col min="3" max="7" width="22.7109375" style="9" customWidth="1"/>
    <col min="8" max="8" width="22.7109375" style="12" customWidth="1"/>
    <col min="9" max="9" width="22.7109375" style="9" customWidth="1"/>
    <col min="10" max="10" width="11.7109375" style="9" bestFit="1" customWidth="1"/>
    <col min="11" max="16384" width="9.140625" style="9"/>
  </cols>
  <sheetData>
    <row r="1" spans="1:10" x14ac:dyDescent="0.25">
      <c r="C1" s="74" t="s">
        <v>235</v>
      </c>
      <c r="D1" s="74"/>
      <c r="E1" s="74"/>
      <c r="F1" s="74"/>
      <c r="G1" s="74"/>
    </row>
    <row r="2" spans="1:10" x14ac:dyDescent="0.25">
      <c r="A2" s="73" t="str">
        <f>+BS!A2:D2</f>
        <v>ХУУЛИЙН ЭТГЭЭДИЙН НЭР</v>
      </c>
      <c r="B2" s="73"/>
      <c r="C2" s="73"/>
      <c r="D2" s="73"/>
      <c r="E2" s="73"/>
      <c r="F2" s="73"/>
      <c r="G2" s="73"/>
      <c r="H2" s="73"/>
      <c r="I2" s="73"/>
      <c r="J2" s="73"/>
    </row>
    <row r="3" spans="1:10" ht="25.5" x14ac:dyDescent="0.25">
      <c r="A3" s="55" t="s">
        <v>236</v>
      </c>
      <c r="B3" s="55" t="s">
        <v>3</v>
      </c>
      <c r="C3" s="55" t="s">
        <v>103</v>
      </c>
      <c r="D3" s="55" t="s">
        <v>111</v>
      </c>
      <c r="E3" s="55" t="s">
        <v>113</v>
      </c>
      <c r="F3" s="55" t="s">
        <v>115</v>
      </c>
      <c r="G3" s="55" t="s">
        <v>117</v>
      </c>
      <c r="H3" s="55" t="s">
        <v>119</v>
      </c>
      <c r="I3" s="55" t="s">
        <v>121</v>
      </c>
      <c r="J3" s="55" t="s">
        <v>237</v>
      </c>
    </row>
    <row r="4" spans="1:10" ht="25.5" x14ac:dyDescent="0.25">
      <c r="A4" s="55">
        <v>1</v>
      </c>
      <c r="B4" s="32" t="s">
        <v>238</v>
      </c>
      <c r="C4" s="1"/>
      <c r="D4" s="1"/>
      <c r="E4" s="1"/>
      <c r="F4" s="1"/>
      <c r="G4" s="1"/>
      <c r="H4" s="1"/>
      <c r="I4" s="1"/>
      <c r="J4" s="27">
        <f>SUM(C4:I4)</f>
        <v>0</v>
      </c>
    </row>
    <row r="5" spans="1:10" ht="38.25" x14ac:dyDescent="0.25">
      <c r="A5" s="55">
        <v>2</v>
      </c>
      <c r="B5" s="26" t="s">
        <v>239</v>
      </c>
      <c r="C5" s="1"/>
      <c r="D5" s="1"/>
      <c r="E5" s="1"/>
      <c r="F5" s="1"/>
      <c r="G5" s="1"/>
      <c r="H5" s="1"/>
      <c r="I5" s="1"/>
      <c r="J5" s="27">
        <f>SUM(C5:I5)</f>
        <v>0</v>
      </c>
    </row>
    <row r="6" spans="1:10" x14ac:dyDescent="0.25">
      <c r="A6" s="56">
        <v>3</v>
      </c>
      <c r="B6" s="23" t="s">
        <v>240</v>
      </c>
      <c r="C6" s="24">
        <f>C4+C5</f>
        <v>0</v>
      </c>
      <c r="D6" s="24">
        <f t="shared" ref="D6:I6" si="0">D4+D5</f>
        <v>0</v>
      </c>
      <c r="E6" s="24">
        <f t="shared" si="0"/>
        <v>0</v>
      </c>
      <c r="F6" s="24">
        <f t="shared" si="0"/>
        <v>0</v>
      </c>
      <c r="G6" s="24">
        <f t="shared" si="0"/>
        <v>0</v>
      </c>
      <c r="H6" s="24">
        <f t="shared" si="0"/>
        <v>0</v>
      </c>
      <c r="I6" s="24">
        <f t="shared" si="0"/>
        <v>0</v>
      </c>
      <c r="J6" s="24">
        <f t="shared" ref="J6:J20" si="1">SUM(C6:I6)</f>
        <v>0</v>
      </c>
    </row>
    <row r="7" spans="1:10" ht="25.5" x14ac:dyDescent="0.25">
      <c r="A7" s="55">
        <v>4</v>
      </c>
      <c r="B7" s="26" t="s">
        <v>151</v>
      </c>
      <c r="C7" s="1"/>
      <c r="D7" s="1"/>
      <c r="E7" s="1"/>
      <c r="F7" s="1"/>
      <c r="G7" s="1"/>
      <c r="H7" s="1"/>
      <c r="I7" s="1"/>
      <c r="J7" s="27">
        <f t="shared" si="1"/>
        <v>0</v>
      </c>
    </row>
    <row r="8" spans="1:10" x14ac:dyDescent="0.25">
      <c r="A8" s="55">
        <v>5</v>
      </c>
      <c r="B8" s="26" t="s">
        <v>152</v>
      </c>
      <c r="C8" s="1"/>
      <c r="D8" s="1"/>
      <c r="E8" s="1"/>
      <c r="F8" s="1"/>
      <c r="G8" s="1"/>
      <c r="H8" s="1"/>
      <c r="I8" s="1"/>
      <c r="J8" s="27">
        <f t="shared" si="1"/>
        <v>0</v>
      </c>
    </row>
    <row r="9" spans="1:10" x14ac:dyDescent="0.25">
      <c r="A9" s="55">
        <v>6</v>
      </c>
      <c r="B9" s="26" t="s">
        <v>241</v>
      </c>
      <c r="C9" s="1"/>
      <c r="D9" s="1"/>
      <c r="E9" s="1"/>
      <c r="F9" s="1"/>
      <c r="G9" s="1"/>
      <c r="H9" s="1"/>
      <c r="I9" s="1"/>
      <c r="J9" s="27">
        <f t="shared" si="1"/>
        <v>0</v>
      </c>
    </row>
    <row r="10" spans="1:10" x14ac:dyDescent="0.25">
      <c r="A10" s="55">
        <v>7</v>
      </c>
      <c r="B10" s="26" t="s">
        <v>242</v>
      </c>
      <c r="C10" s="1"/>
      <c r="D10" s="1"/>
      <c r="E10" s="1"/>
      <c r="F10" s="1"/>
      <c r="G10" s="1"/>
      <c r="H10" s="1"/>
      <c r="I10" s="1"/>
      <c r="J10" s="27">
        <f t="shared" si="1"/>
        <v>0</v>
      </c>
    </row>
    <row r="11" spans="1:10" ht="25.5" x14ac:dyDescent="0.25">
      <c r="A11" s="55">
        <v>8</v>
      </c>
      <c r="B11" s="26" t="s">
        <v>243</v>
      </c>
      <c r="C11" s="1"/>
      <c r="D11" s="1"/>
      <c r="E11" s="1"/>
      <c r="F11" s="1"/>
      <c r="G11" s="1"/>
      <c r="H11" s="1"/>
      <c r="I11" s="1"/>
      <c r="J11" s="27">
        <f t="shared" si="1"/>
        <v>0</v>
      </c>
    </row>
    <row r="12" spans="1:10" ht="25.5" x14ac:dyDescent="0.25">
      <c r="A12" s="56">
        <v>9</v>
      </c>
      <c r="B12" s="23" t="s">
        <v>238</v>
      </c>
      <c r="C12" s="24">
        <f>SUM(C6:C11)</f>
        <v>0</v>
      </c>
      <c r="D12" s="24">
        <f t="shared" ref="D12:I12" si="2">SUM(D6:D11)</f>
        <v>0</v>
      </c>
      <c r="E12" s="24">
        <f t="shared" si="2"/>
        <v>0</v>
      </c>
      <c r="F12" s="24">
        <f t="shared" si="2"/>
        <v>0</v>
      </c>
      <c r="G12" s="24">
        <f t="shared" si="2"/>
        <v>0</v>
      </c>
      <c r="H12" s="24">
        <f t="shared" si="2"/>
        <v>0</v>
      </c>
      <c r="I12" s="24">
        <f t="shared" si="2"/>
        <v>0</v>
      </c>
      <c r="J12" s="24">
        <f t="shared" si="1"/>
        <v>0</v>
      </c>
    </row>
    <row r="13" spans="1:10" ht="38.25" x14ac:dyDescent="0.25">
      <c r="A13" s="55">
        <v>10</v>
      </c>
      <c r="B13" s="26" t="s">
        <v>239</v>
      </c>
      <c r="C13" s="1"/>
      <c r="D13" s="1"/>
      <c r="E13" s="1"/>
      <c r="F13" s="1"/>
      <c r="G13" s="1"/>
      <c r="H13" s="1"/>
      <c r="I13" s="1"/>
      <c r="J13" s="27">
        <f t="shared" si="1"/>
        <v>0</v>
      </c>
    </row>
    <row r="14" spans="1:10" x14ac:dyDescent="0.25">
      <c r="A14" s="56">
        <v>11</v>
      </c>
      <c r="B14" s="23" t="s">
        <v>240</v>
      </c>
      <c r="C14" s="24">
        <f>C12+C13</f>
        <v>0</v>
      </c>
      <c r="D14" s="24">
        <f t="shared" ref="D14:I14" si="3">D12+D13</f>
        <v>0</v>
      </c>
      <c r="E14" s="24">
        <f t="shared" si="3"/>
        <v>0</v>
      </c>
      <c r="F14" s="24">
        <f t="shared" si="3"/>
        <v>0</v>
      </c>
      <c r="G14" s="24">
        <f t="shared" si="3"/>
        <v>0</v>
      </c>
      <c r="H14" s="24">
        <f t="shared" si="3"/>
        <v>0</v>
      </c>
      <c r="I14" s="24">
        <f t="shared" si="3"/>
        <v>0</v>
      </c>
      <c r="J14" s="24">
        <f t="shared" si="1"/>
        <v>0</v>
      </c>
    </row>
    <row r="15" spans="1:10" ht="25.5" x14ac:dyDescent="0.25">
      <c r="A15" s="55">
        <v>12</v>
      </c>
      <c r="B15" s="26" t="s">
        <v>151</v>
      </c>
      <c r="C15" s="1"/>
      <c r="D15" s="1"/>
      <c r="E15" s="1"/>
      <c r="F15" s="1"/>
      <c r="G15" s="1"/>
      <c r="H15" s="1"/>
      <c r="I15" s="1"/>
      <c r="J15" s="27">
        <f t="shared" si="1"/>
        <v>0</v>
      </c>
    </row>
    <row r="16" spans="1:10" x14ac:dyDescent="0.25">
      <c r="A16" s="55">
        <v>13</v>
      </c>
      <c r="B16" s="26" t="s">
        <v>152</v>
      </c>
      <c r="C16" s="1"/>
      <c r="D16" s="1"/>
      <c r="E16" s="1"/>
      <c r="F16" s="1"/>
      <c r="G16" s="1"/>
      <c r="H16" s="1"/>
      <c r="I16" s="1"/>
      <c r="J16" s="27">
        <f t="shared" si="1"/>
        <v>0</v>
      </c>
    </row>
    <row r="17" spans="1:10" x14ac:dyDescent="0.25">
      <c r="A17" s="55">
        <v>14</v>
      </c>
      <c r="B17" s="26" t="s">
        <v>241</v>
      </c>
      <c r="C17" s="1"/>
      <c r="D17" s="1"/>
      <c r="E17" s="1"/>
      <c r="F17" s="1"/>
      <c r="G17" s="1"/>
      <c r="H17" s="1"/>
      <c r="I17" s="1"/>
      <c r="J17" s="27">
        <f t="shared" si="1"/>
        <v>0</v>
      </c>
    </row>
    <row r="18" spans="1:10" x14ac:dyDescent="0.25">
      <c r="A18" s="55">
        <v>15</v>
      </c>
      <c r="B18" s="26" t="s">
        <v>242</v>
      </c>
      <c r="C18" s="1"/>
      <c r="D18" s="1"/>
      <c r="E18" s="1"/>
      <c r="F18" s="1"/>
      <c r="G18" s="1"/>
      <c r="H18" s="1"/>
      <c r="I18" s="1"/>
      <c r="J18" s="27">
        <f t="shared" si="1"/>
        <v>0</v>
      </c>
    </row>
    <row r="19" spans="1:10" ht="25.5" x14ac:dyDescent="0.25">
      <c r="A19" s="55">
        <v>16</v>
      </c>
      <c r="B19" s="26" t="s">
        <v>243</v>
      </c>
      <c r="C19" s="1"/>
      <c r="D19" s="1"/>
      <c r="E19" s="1"/>
      <c r="F19" s="1"/>
      <c r="G19" s="1"/>
      <c r="H19" s="1"/>
      <c r="I19" s="1"/>
      <c r="J19" s="27">
        <f t="shared" si="1"/>
        <v>0</v>
      </c>
    </row>
    <row r="20" spans="1:10" ht="25.5" x14ac:dyDescent="0.25">
      <c r="A20" s="56">
        <v>17</v>
      </c>
      <c r="B20" s="23" t="s">
        <v>238</v>
      </c>
      <c r="C20" s="24">
        <f>SUM(C14:C19)</f>
        <v>0</v>
      </c>
      <c r="D20" s="24">
        <f t="shared" ref="D20:I20" si="4">SUM(D14:D19)</f>
        <v>0</v>
      </c>
      <c r="E20" s="24">
        <f>SUM(E14:E19)</f>
        <v>0</v>
      </c>
      <c r="F20" s="24">
        <f t="shared" si="4"/>
        <v>0</v>
      </c>
      <c r="G20" s="24">
        <f t="shared" si="4"/>
        <v>0</v>
      </c>
      <c r="H20" s="24">
        <f t="shared" si="4"/>
        <v>0</v>
      </c>
      <c r="I20" s="24">
        <f t="shared" si="4"/>
        <v>0</v>
      </c>
      <c r="J20" s="24">
        <f t="shared" si="1"/>
        <v>0</v>
      </c>
    </row>
    <row r="22" spans="1:10" x14ac:dyDescent="0.25">
      <c r="B22" s="13" t="str">
        <f>+[1]IS!B34</f>
        <v>Тайланг үнэн зөв гаргасан:</v>
      </c>
      <c r="C22" s="57"/>
    </row>
    <row r="23" spans="1:10" x14ac:dyDescent="0.25">
      <c r="B23" s="6" t="str">
        <f>+[1]IS!B35</f>
        <v>Гүйцэтгэх захирал</v>
      </c>
      <c r="C23" s="72" t="str">
        <f>+BS!C70:D70</f>
        <v>/НЭР/</v>
      </c>
      <c r="D23" s="72"/>
    </row>
    <row r="24" spans="1:10" x14ac:dyDescent="0.25">
      <c r="B24" s="6" t="str">
        <f>+[1]IS!B36</f>
        <v xml:space="preserve">Нягтлан бодогч </v>
      </c>
      <c r="C24" s="72" t="str">
        <f>+BS!C71:D71</f>
        <v>/НЭР/</v>
      </c>
      <c r="D24" s="72"/>
    </row>
    <row r="25" spans="1:10" x14ac:dyDescent="0.25">
      <c r="C25" s="58"/>
    </row>
    <row r="26" spans="1:10" x14ac:dyDescent="0.25">
      <c r="C26" s="58"/>
    </row>
    <row r="27" spans="1:10" x14ac:dyDescent="0.25">
      <c r="C27" s="58"/>
    </row>
    <row r="28" spans="1:10" x14ac:dyDescent="0.25">
      <c r="C28" s="58"/>
    </row>
    <row r="29" spans="1:10" x14ac:dyDescent="0.25">
      <c r="C29" s="58"/>
    </row>
    <row r="30" spans="1:10" x14ac:dyDescent="0.25">
      <c r="C30" s="57"/>
    </row>
    <row r="31" spans="1:10" x14ac:dyDescent="0.25">
      <c r="C31" s="58"/>
    </row>
    <row r="32" spans="1:10" x14ac:dyDescent="0.25">
      <c r="C32" s="57"/>
    </row>
    <row r="33" spans="3:3" x14ac:dyDescent="0.25">
      <c r="C33" s="58"/>
    </row>
    <row r="34" spans="3:3" x14ac:dyDescent="0.25">
      <c r="C34" s="58"/>
    </row>
    <row r="35" spans="3:3" x14ac:dyDescent="0.25">
      <c r="C35" s="58"/>
    </row>
    <row r="36" spans="3:3" x14ac:dyDescent="0.25">
      <c r="C36" s="58"/>
    </row>
    <row r="37" spans="3:3" x14ac:dyDescent="0.25">
      <c r="C37" s="58"/>
    </row>
    <row r="38" spans="3:3" x14ac:dyDescent="0.25">
      <c r="C38" s="57"/>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2026-01-08T00:49:07Z</dcterms:modified>
  <cp:category/>
  <cp:contentStatus/>
</cp:coreProperties>
</file>