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13_ncr:1_{FB796EFD-23BC-4A63-9F62-7B476E15E536}" xr6:coauthVersionLast="47" xr6:coauthVersionMax="47" xr10:uidLastSave="{00000000-0000-0000-0000-000000000000}"/>
  <workbookProtection workbookPassword="DBC4" lockStructure="1"/>
  <bookViews>
    <workbookView xWindow="-120" yWindow="-120" windowWidth="29040" windowHeight="15840" activeTab="4"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F40" i="2"/>
  <c r="G40" i="2"/>
  <c r="H40" i="2"/>
  <c r="I40" i="2"/>
  <c r="D40" i="2"/>
  <c r="F62" i="16" l="1"/>
  <c r="F45" i="15"/>
  <c r="F60" i="16"/>
  <c r="F43" i="15"/>
  <c r="F58" i="16"/>
  <c r="F41" i="15"/>
  <c r="C62" i="16"/>
  <c r="D45" i="15"/>
  <c r="C60" i="16"/>
  <c r="D43" i="15"/>
  <c r="C58" i="16"/>
  <c r="D41" i="15"/>
  <c r="B62" i="16"/>
  <c r="B45" i="15"/>
  <c r="B60" i="16"/>
  <c r="B43" i="15"/>
  <c r="B58" i="16"/>
  <c r="B41" i="15"/>
  <c r="B56" i="16"/>
  <c r="B39" i="15"/>
  <c r="B54" i="16"/>
  <c r="B37" i="15"/>
  <c r="T7" i="16"/>
  <c r="L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F43" i="4"/>
  <c r="G43" i="4"/>
  <c r="G44" i="4" s="1"/>
  <c r="H43" i="4"/>
  <c r="I43" i="4"/>
  <c r="J43" i="4"/>
  <c r="K43" i="4"/>
  <c r="L43" i="4"/>
  <c r="L45" i="4" s="1"/>
  <c r="M43" i="4"/>
  <c r="N43" i="4"/>
  <c r="O43" i="4"/>
  <c r="P43" i="4"/>
  <c r="Q43" i="4"/>
  <c r="D43" i="4"/>
  <c r="O45" i="4"/>
  <c r="F44" i="4"/>
  <c r="G45" i="4"/>
  <c r="H44" i="4"/>
  <c r="G32" i="15"/>
  <c r="H32" i="15"/>
  <c r="I32" i="15"/>
  <c r="J32" i="15"/>
  <c r="K32" i="15"/>
  <c r="L32" i="15"/>
  <c r="M32" i="15"/>
  <c r="N32" i="15"/>
  <c r="F32" i="15"/>
  <c r="F54" i="4"/>
  <c r="F52" i="4"/>
  <c r="F50" i="4"/>
  <c r="D54" i="4"/>
  <c r="D52" i="4"/>
  <c r="D50" i="4"/>
  <c r="B54" i="4"/>
  <c r="B52" i="4"/>
  <c r="B50" i="4"/>
  <c r="B48" i="4"/>
  <c r="B46" i="4"/>
  <c r="J7" i="4"/>
  <c r="A13" i="15"/>
  <c r="A14" i="15" s="1"/>
  <c r="A15" i="15" s="1"/>
  <c r="A16" i="15" s="1"/>
  <c r="A17" i="15" s="1"/>
  <c r="A18" i="15" s="1"/>
  <c r="A19" i="15" s="1"/>
  <c r="A20" i="15" s="1"/>
  <c r="A21" i="15" s="1"/>
  <c r="I15" i="12"/>
  <c r="I17" i="12" s="1"/>
  <c r="K12" i="3"/>
  <c r="J14" i="3"/>
  <c r="J15" i="3"/>
  <c r="J16" i="3"/>
  <c r="J12" i="3" s="1"/>
  <c r="J17" i="3"/>
  <c r="J18" i="3"/>
  <c r="J19" i="3"/>
  <c r="J20" i="3"/>
  <c r="J21" i="3"/>
  <c r="J22" i="3"/>
  <c r="J23" i="3"/>
  <c r="J24" i="3"/>
  <c r="J25" i="3"/>
  <c r="J26" i="3"/>
  <c r="J27" i="3"/>
  <c r="J28" i="3"/>
  <c r="J29" i="3"/>
  <c r="J30" i="3"/>
  <c r="J31" i="3"/>
  <c r="J32" i="3"/>
  <c r="J33" i="3"/>
  <c r="J34" i="3"/>
  <c r="J13" i="3"/>
  <c r="I12"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E44" i="4"/>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46" i="2"/>
  <c r="B44" i="2"/>
  <c r="B46" i="2"/>
  <c r="E46" i="2"/>
  <c r="B48" i="2"/>
  <c r="C48" i="2"/>
  <c r="E48" i="2"/>
  <c r="B50" i="2"/>
  <c r="C50" i="2"/>
  <c r="E50" i="2"/>
  <c r="B42"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E45" i="4"/>
  <c r="D12" i="14"/>
  <c r="C42" i="13"/>
  <c r="C56" i="13" s="1"/>
  <c r="C58" i="13" s="1"/>
  <c r="D55" i="13"/>
  <c r="C55" i="13"/>
  <c r="D42" i="13"/>
  <c r="K33" i="14" l="1"/>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<sst xmlns="http://schemas.openxmlformats.org/spreadsheetml/2006/main" count="558" uniqueCount="406">
  <si>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</si>
  <si>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</si>
  <si>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</si>
  <si>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</si>
  <si>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</si>
  <si>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</si>
  <si>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</si>
  <si>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</si>
  <si>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</si>
  <si>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</si>
  <si>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</si>
  <si>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</si>
  <si>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</si>
  <si>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</si>
  <si>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</si>
  <si>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</si>
  <si>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</si>
  <si>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</si>
  <si>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</si>
  <si>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</si>
  <si>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</si>
  <si>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</si>
  <si>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</si>
  <si>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</si>
  <si>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</si>
  <si>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</si>
  <si>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</si>
  <si>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</si>
  <si>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</si>
  <si>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</si>
  <si>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</si>
  <si>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</si>
  <si>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</si>
  <si>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</si>
  <si>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</si>
  <si>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</si>
  <si>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</si>
  <si>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</si>
  <si>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</si>
  <si>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</si>
  <si>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</si>
  <si>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 (=мөр(1+2+..+23)</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</si>
  <si>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</si>
  <si>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</si>
  <si>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</si>
  <si>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</si>
  <si>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</si>
  <si>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</si>
  <si>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</si>
  <si>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</si>
  <si>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</si>
  <si>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</si>
  <si>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</si>
  <si>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</si>
  <si>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</si>
  <si>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</si>
  <si>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</si>
  <si>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</si>
  <si>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</si>
  <si>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</si>
  <si>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</si>
  <si>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</si>
  <si>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</si>
  <si>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</si>
  <si>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</si>
  <si>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</si>
  <si>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</si>
  <si>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</si>
  <si>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</si>
  <si>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</si>
  <si>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</si>
  <si>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</si>
  <si>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</si>
  <si>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</si>
  <si>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</si>
  <si>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</si>
  <si>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</si>
  <si>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</si>
  <si>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</si>
  <si>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</si>
  <si>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</si>
  <si>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</si>
  <si>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</si>
  <si>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</si>
  <si>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</si>
  <si>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</si>
  <si>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</si>
  <si>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</si>
  <si>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</si>
  <si>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</si>
  <si>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</si>
  <si>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</si>
  <si>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</si>
  <si>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</si>
  <si>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</si>
  <si>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</si>
  <si>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</si>
  <si>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</si>
  <si>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</si>
  <si>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</si>
  <si>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</si>
  <si>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</si>
  <si>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</si>
  <si>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</si>
  <si>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</si>
  <si>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</si>
  <si>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</si>
  <si>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</si>
  <si>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</si>
  <si>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</si>
  <si>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</si>
  <si>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</si>
  <si>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</si>
  <si>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</si>
  <si>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</si>
  <si>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</si>
  <si>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</si>
  <si>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</si>
  <si>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</si>
  <si>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</si>
  <si>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</si>
  <si>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</si>
  <si>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</si>
  <si>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</si>
  <si>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</si>
  <si>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</si>
  <si>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</si>
  <si>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</si>
  <si>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</si>
  <si>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</si>
  <si>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</si>
  <si>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</si>
  <si>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</si>
  <si>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</si>
  <si>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</si>
  <si>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</si>
  <si>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</si>
  <si>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</si>
  <si>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</si>
  <si>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</si>
  <si>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</si>
  <si>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</si>
  <si>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</si>
  <si>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</si>
  <si>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</si>
  <si>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</si>
  <si>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</si>
  <si>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</si>
  <si>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</si>
  <si>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</si>
  <si>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</si>
  <si>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</si>
  <si>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</si>
  <si>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</si>
  <si>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</si>
  <si>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</si>
  <si>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</si>
  <si>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</si>
  <si>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</si>
  <si>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</si>
  <si>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</si>
  <si>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</si>
  <si>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</si>
  <si>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</si>
  <si>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</si>
  <si>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</si>
  <si>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</si>
  <si>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</si>
  <si>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</si>
  <si>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</si>
  <si>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</si>
  <si>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</si>
  <si>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</si>
  <si>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</si>
  <si>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</si>
  <si>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</si>
  <si>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</si>
  <si>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</si>
  <si>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</si>
  <si>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</si>
  <si>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</si>
  <si>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</si>
  <si>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</si>
  <si>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</si>
  <si>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</si>
  <si>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</si>
  <si>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</si>
  <si>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</si>
  <si>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</si>
  <si>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</si>
  <si>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</si>
  <si>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</si>
  <si>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</si>
  <si>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</si>
  <si>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</si>
  <si>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</si>
  <si>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</si>
  <si>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</si>
  <si>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</si>
  <si>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</si>
  <si>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</si>
  <si>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</si>
  <si>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</si>
  <si>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</si>
  <si>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</si>
  <si>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</si>
  <si>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</si>
  <si>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</si>
  <si>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</si>
  <si>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</si>
  <si>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</si>
  <si>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</si>
  <si>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</si>
  <si>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</si>
  <si>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</si>
  <si>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</si>
  <si>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</si>
  <si>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</si>
  <si>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</si>
  <si>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</si>
  <si>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</si>
  <si>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</si>
  <si>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</si>
  <si>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</si>
  <si>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</si>
  <si>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</si>
  <si>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</si>
  <si>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</si>
  <si>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</si>
  <si>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</si>
  <si>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</si>
  <si>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</si>
  <si>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</si>
  <si>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</si>
  <si>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</si>
  <si>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</si>
  <si>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</si>
  <si>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</si>
  <si>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</si>
  <si>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</si>
  <si>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</si>
  <si>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</si>
  <si>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</si>
  <si>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</si>
  <si>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</si>
  <si>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</si>
  <si>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</si>
  <si>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</si>
  <si>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</si>
  <si>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</si>
  <si>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</si>
  <si>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</si>
  <si>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</si>
  <si>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</si>
  <si>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</si>
  <si>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</si>
  <si>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</si>
  <si>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</si>
  <si>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</si>
  <si>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</si>
  <si>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</si>
  <si>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</si>
  <si>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</si>
  <si>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</si>
  <si>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</si>
  <si>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</si>
  <si>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</si>
  <si>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</si>
  <si>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</si>
  <si>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</si>
  <si>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</si>
  <si>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</si>
  <si>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</si>
  <si>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</si>
  <si>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</si>
  <si>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</si>
  <si>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</si>
  <si>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</si>
  <si>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</si>
  <si>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</si>
  <si>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</si>
  <si>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</si>
  <si>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</si>
  <si>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</si>
  <si>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</si>
  <si>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</si>
  <si>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</si>
  <si>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</si>
  <si>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</si>
  <si>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</si>
  <si>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</si>
  <si>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</si>
  <si>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</si>
  <si>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</si>
  <si>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</si>
  <si>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</si>
  <si>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</si>
  <si>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</si>
  <si>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</si>
  <si>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</si>
  <si>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</si>
  <si>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</si>
  <si>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</si>
  <si>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</si>
  <si>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</si>
  <si>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</si>
  <si>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</si>
  <si>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</si>
  <si>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</si>
  <si>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</si>
  <si>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</si>
  <si>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</si>
  <si>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</si>
  <si>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</si>
  <si>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</si>
  <si>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</si>
  <si>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</si>
  <si>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</si>
  <si>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</si>
  <si>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</si>
  <si>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</si>
  <si>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</si>
  <si>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</si>
  <si>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</si>
  <si>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</si>
  <si>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</si>
  <si>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</si>
  <si>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</si>
  <si>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</si>
  <si>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</si>
  <si>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</si>
  <si>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</si>
  <si>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</si>
  <si>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</si>
  <si>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</si>
  <si>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</si>
  <si>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</si>
  <si>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</si>
  <si>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</si>
  <si>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</si>
  <si>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</si>
  <si>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</si>
  <si>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</si>
  <si>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</si>
  <si>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</si>
  <si>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</si>
  <si>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</si>
  <si>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</si>
  <si>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</si>
  <si>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</si>
  <si>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</si>
  <si>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</si>
  <si>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</si>
  <si>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</si>
  <si>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Г</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</si>
  <si>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</si>
  <si>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</si>
  <si>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</si>
  <si>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</si>
  <si>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</si>
  <si>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</si>
  <si>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</si>
  <si>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</si>
  <si>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</si>
  <si>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</si>
  <si>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</si>
  <si>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</si>
  <si>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</si>
  <si>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</si>
  <si>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</si>
  <si>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</si>
  <si>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</si>
  <si>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</si>
  <si>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</si>
  <si>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</si>
  <si>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</si>
  <si>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</si>
  <si>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</si>
  <si>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</si>
  <si>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</si>
  <si>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</si>
  <si>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</si>
  <si>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</si>
  <si>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</si>
  <si>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</si>
  <si>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</si>
  <si>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</si>
  <si>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</si>
  <si>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</si>
  <si>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</si>
  <si>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</si>
  <si>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</si>
  <si>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</si>
  <si>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</si>
  <si>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</si>
  <si>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</si>
  <si>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</si>
  <si>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</si>
  <si>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</si>
  <si>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</si>
  <si>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</si>
  <si>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</si>
  <si>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</si>
  <si>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</si>
  <si>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Хувилбар №4</t>
  </si>
  <si>
    <t>20   оны   -р сарын    -ний үлдэгдэл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</si>
</sst>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302">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2" fontId="13" fillId="6" borderId="1" xfId="1" applyNumberFormat="1" applyFont="1" applyFill="1" applyBorder="1" applyAlignment="1" applyProtection="1">
      <alignment horizontal="center" vertical="center" wrapText="1"/>
      <protection locked="0"/>
    </xf>
    <xf numFmtId="41" fontId="13" fillId="6"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4" xfId="0" applyFont="1" applyFill="1" applyBorder="1" applyAlignment="1">
      <alignment horizontal="center" vertical="center" wrapText="1"/>
    </xf>
    <xf numFmtId="43" fontId="13" fillId="4" borderId="1" xfId="1" applyFont="1" applyFill="1" applyBorder="1" applyAlignment="1">
      <alignment horizontal="center" vertical="center" wrapText="1"/>
    </xf>
    <xf numFmtId="41" fontId="13" fillId="4" borderId="1" xfId="1" applyNumberFormat="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 fillId="0" borderId="0" xfId="4" applyFont="1" applyAlignment="1">
      <alignment horizontal="right"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9" fillId="0" borderId="0" xfId="0" applyFont="1" applyAlignment="1">
      <alignment horizontal="right"/>
    </xf>
    <xf numFmtId="0" fontId="13" fillId="2" borderId="0" xfId="0" applyFont="1" applyFill="1" applyAlignment="1">
      <alignment horizont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G12" sqref="G12"/>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404</v>
      </c>
    </row>
    <row r="2" spans="1:7" x14ac:dyDescent="0.25">
      <c r="A2" s="218" t="s">
        <v>256</v>
      </c>
      <c r="B2" s="218"/>
      <c r="C2" s="218"/>
      <c r="D2" s="218"/>
    </row>
    <row r="4" spans="1:7" x14ac:dyDescent="0.25">
      <c r="A4" s="220" t="s">
        <v>315</v>
      </c>
      <c r="B4" s="220"/>
      <c r="C4" s="219" t="s">
        <v>317</v>
      </c>
      <c r="D4" s="219"/>
      <c r="E4" s="34"/>
      <c r="F4" s="34"/>
    </row>
    <row r="5" spans="1:7" ht="13.5" thickBot="1" x14ac:dyDescent="0.3">
      <c r="D5" s="35" t="s">
        <v>139</v>
      </c>
    </row>
    <row r="6" spans="1:7" ht="14.25" customHeight="1" x14ac:dyDescent="0.25">
      <c r="A6" s="131" t="s">
        <v>3</v>
      </c>
      <c r="B6" s="131" t="s">
        <v>68</v>
      </c>
      <c r="C6" s="153" t="s">
        <v>316</v>
      </c>
      <c r="D6" s="154" t="s">
        <v>316</v>
      </c>
    </row>
    <row r="7" spans="1:7" x14ac:dyDescent="0.25">
      <c r="A7" s="87">
        <v>1</v>
      </c>
      <c r="B7" s="88" t="s">
        <v>140</v>
      </c>
      <c r="C7" s="89"/>
      <c r="D7" s="89"/>
    </row>
    <row r="8" spans="1:7" x14ac:dyDescent="0.25">
      <c r="A8" s="87">
        <v>1.1000000000000001</v>
      </c>
      <c r="B8" s="88" t="s">
        <v>141</v>
      </c>
      <c r="C8" s="89"/>
      <c r="D8" s="89"/>
    </row>
    <row r="9" spans="1:7" x14ac:dyDescent="0.25">
      <c r="A9" s="36" t="s">
        <v>86</v>
      </c>
      <c r="B9" s="37" t="s">
        <v>142</v>
      </c>
      <c r="C9" s="43"/>
      <c r="D9" s="43"/>
      <c r="E9" s="38"/>
      <c r="F9" s="38"/>
      <c r="G9" s="38"/>
    </row>
    <row r="10" spans="1:7" x14ac:dyDescent="0.25">
      <c r="A10" s="36" t="s">
        <v>87</v>
      </c>
      <c r="B10" s="37" t="s">
        <v>143</v>
      </c>
      <c r="C10" s="43"/>
      <c r="D10" s="43"/>
    </row>
    <row r="11" spans="1:7" x14ac:dyDescent="0.25">
      <c r="A11" s="36" t="s">
        <v>88</v>
      </c>
      <c r="B11" s="37" t="s">
        <v>144</v>
      </c>
      <c r="C11" s="43"/>
      <c r="D11" s="43"/>
    </row>
    <row r="12" spans="1:7" x14ac:dyDescent="0.25">
      <c r="A12" s="36" t="s">
        <v>90</v>
      </c>
      <c r="B12" s="37" t="s">
        <v>145</v>
      </c>
      <c r="C12" s="43"/>
      <c r="D12" s="43"/>
    </row>
    <row r="13" spans="1:7" x14ac:dyDescent="0.25">
      <c r="A13" s="36" t="s">
        <v>91</v>
      </c>
      <c r="B13" s="37" t="s">
        <v>146</v>
      </c>
      <c r="C13" s="43"/>
      <c r="D13" s="43"/>
    </row>
    <row r="14" spans="1:7" x14ac:dyDescent="0.25">
      <c r="A14" s="36" t="s">
        <v>93</v>
      </c>
      <c r="B14" s="37" t="s">
        <v>147</v>
      </c>
      <c r="C14" s="43"/>
      <c r="D14" s="43"/>
    </row>
    <row r="15" spans="1:7" x14ac:dyDescent="0.25">
      <c r="A15" s="36" t="s">
        <v>95</v>
      </c>
      <c r="B15" s="37" t="s">
        <v>148</v>
      </c>
      <c r="C15" s="43"/>
      <c r="D15" s="43"/>
    </row>
    <row r="16" spans="1:7" x14ac:dyDescent="0.25">
      <c r="A16" s="36" t="s">
        <v>149</v>
      </c>
      <c r="B16" s="37" t="s">
        <v>150</v>
      </c>
      <c r="C16" s="43"/>
      <c r="D16" s="43"/>
    </row>
    <row r="17" spans="1:4" x14ac:dyDescent="0.25">
      <c r="A17" s="87" t="s">
        <v>151</v>
      </c>
      <c r="B17" s="88" t="s">
        <v>152</v>
      </c>
      <c r="C17" s="90">
        <f>SUM(C9:C16)</f>
        <v>0</v>
      </c>
      <c r="D17" s="90">
        <f>SUM(D9:D16)</f>
        <v>0</v>
      </c>
    </row>
    <row r="18" spans="1:4" x14ac:dyDescent="0.25">
      <c r="A18" s="87">
        <v>1.2</v>
      </c>
      <c r="B18" s="88" t="s">
        <v>153</v>
      </c>
      <c r="C18" s="89"/>
      <c r="D18" s="89"/>
    </row>
    <row r="19" spans="1:4" x14ac:dyDescent="0.25">
      <c r="A19" s="36" t="s">
        <v>98</v>
      </c>
      <c r="B19" s="37" t="s">
        <v>65</v>
      </c>
      <c r="C19" s="43"/>
      <c r="D19" s="43"/>
    </row>
    <row r="20" spans="1:4" x14ac:dyDescent="0.25">
      <c r="A20" s="36" t="s">
        <v>100</v>
      </c>
      <c r="B20" s="37" t="s">
        <v>154</v>
      </c>
      <c r="C20" s="43"/>
      <c r="D20" s="43"/>
    </row>
    <row r="21" spans="1:4" x14ac:dyDescent="0.25">
      <c r="A21" s="36" t="s">
        <v>102</v>
      </c>
      <c r="B21" s="37" t="s">
        <v>155</v>
      </c>
      <c r="C21" s="43"/>
      <c r="D21" s="43"/>
    </row>
    <row r="22" spans="1:4" x14ac:dyDescent="0.25">
      <c r="A22" s="36" t="s">
        <v>103</v>
      </c>
      <c r="B22" s="37" t="s">
        <v>156</v>
      </c>
      <c r="C22" s="43"/>
      <c r="D22" s="43"/>
    </row>
    <row r="23" spans="1:4" x14ac:dyDescent="0.25">
      <c r="A23" s="36" t="s">
        <v>105</v>
      </c>
      <c r="B23" s="37" t="s">
        <v>157</v>
      </c>
      <c r="C23" s="43"/>
      <c r="D23" s="43"/>
    </row>
    <row r="24" spans="1:4" x14ac:dyDescent="0.25">
      <c r="A24" s="36" t="s">
        <v>106</v>
      </c>
      <c r="B24" s="37" t="s">
        <v>158</v>
      </c>
      <c r="C24" s="43"/>
      <c r="D24" s="43"/>
    </row>
    <row r="25" spans="1:4" ht="25.5" x14ac:dyDescent="0.25">
      <c r="A25" s="36" t="s">
        <v>107</v>
      </c>
      <c r="B25" s="37" t="s">
        <v>159</v>
      </c>
      <c r="C25" s="43"/>
      <c r="D25" s="43"/>
    </row>
    <row r="26" spans="1:4" x14ac:dyDescent="0.25">
      <c r="A26" s="36" t="s">
        <v>108</v>
      </c>
      <c r="B26" s="37" t="s">
        <v>160</v>
      </c>
      <c r="C26" s="43"/>
      <c r="D26" s="43"/>
    </row>
    <row r="27" spans="1:4" x14ac:dyDescent="0.25">
      <c r="A27" s="87" t="s">
        <v>109</v>
      </c>
      <c r="B27" s="88" t="s">
        <v>161</v>
      </c>
      <c r="C27" s="90">
        <f>SUM(C19:C26)</f>
        <v>0</v>
      </c>
      <c r="D27" s="90">
        <f>SUM(D19:D26)</f>
        <v>0</v>
      </c>
    </row>
    <row r="28" spans="1:4" ht="15" x14ac:dyDescent="0.25">
      <c r="A28" s="87">
        <v>1.3</v>
      </c>
      <c r="B28" s="87" t="s">
        <v>162</v>
      </c>
      <c r="C28" s="91">
        <f>+C17+C27</f>
        <v>0</v>
      </c>
      <c r="D28" s="91">
        <f>+D17+D27</f>
        <v>0</v>
      </c>
    </row>
    <row r="29" spans="1:4" x14ac:dyDescent="0.25">
      <c r="A29" s="87">
        <v>2</v>
      </c>
      <c r="B29" s="88" t="s">
        <v>163</v>
      </c>
      <c r="C29" s="89"/>
      <c r="D29" s="89"/>
    </row>
    <row r="30" spans="1:4" x14ac:dyDescent="0.25">
      <c r="A30" s="87">
        <v>2.1</v>
      </c>
      <c r="B30" s="88" t="s">
        <v>164</v>
      </c>
      <c r="C30" s="89"/>
      <c r="D30" s="89"/>
    </row>
    <row r="31" spans="1:4" x14ac:dyDescent="0.25">
      <c r="A31" s="92" t="s">
        <v>115</v>
      </c>
      <c r="B31" s="88" t="s">
        <v>165</v>
      </c>
      <c r="C31" s="89"/>
      <c r="D31" s="89"/>
    </row>
    <row r="32" spans="1:4" ht="15" customHeight="1" x14ac:dyDescent="0.25">
      <c r="A32" s="36" t="s">
        <v>166</v>
      </c>
      <c r="B32" s="37" t="s">
        <v>167</v>
      </c>
      <c r="C32" s="43"/>
      <c r="D32" s="43"/>
    </row>
    <row r="33" spans="1:4" ht="15" customHeight="1" x14ac:dyDescent="0.25">
      <c r="A33" s="36" t="s">
        <v>168</v>
      </c>
      <c r="B33" s="37" t="s">
        <v>169</v>
      </c>
      <c r="C33" s="43"/>
      <c r="D33" s="43"/>
    </row>
    <row r="34" spans="1:4" ht="15" customHeight="1" x14ac:dyDescent="0.25">
      <c r="A34" s="36" t="s">
        <v>170</v>
      </c>
      <c r="B34" s="37" t="s">
        <v>171</v>
      </c>
      <c r="C34" s="43"/>
      <c r="D34" s="43"/>
    </row>
    <row r="35" spans="1:4" ht="15" customHeight="1" x14ac:dyDescent="0.25">
      <c r="A35" s="36" t="s">
        <v>172</v>
      </c>
      <c r="B35" s="37" t="s">
        <v>173</v>
      </c>
      <c r="C35" s="43"/>
      <c r="D35" s="43"/>
    </row>
    <row r="36" spans="1:4" ht="15" customHeight="1" x14ac:dyDescent="0.25">
      <c r="A36" s="36" t="s">
        <v>174</v>
      </c>
      <c r="B36" s="37" t="s">
        <v>175</v>
      </c>
      <c r="C36" s="43"/>
      <c r="D36" s="43"/>
    </row>
    <row r="37" spans="1:4" ht="15" customHeight="1" x14ac:dyDescent="0.25">
      <c r="A37" s="36" t="s">
        <v>176</v>
      </c>
      <c r="B37" s="37" t="s">
        <v>177</v>
      </c>
      <c r="C37" s="43"/>
      <c r="D37" s="43"/>
    </row>
    <row r="38" spans="1:4" ht="15" customHeight="1" x14ac:dyDescent="0.25">
      <c r="A38" s="36" t="s">
        <v>178</v>
      </c>
      <c r="B38" s="37" t="s">
        <v>179</v>
      </c>
      <c r="C38" s="43"/>
      <c r="D38" s="43"/>
    </row>
    <row r="39" spans="1:4" ht="15" customHeight="1" x14ac:dyDescent="0.25">
      <c r="A39" s="36" t="s">
        <v>180</v>
      </c>
      <c r="B39" s="37" t="s">
        <v>181</v>
      </c>
      <c r="C39" s="43"/>
      <c r="D39" s="43"/>
    </row>
    <row r="40" spans="1:4" ht="15" customHeight="1" x14ac:dyDescent="0.25">
      <c r="A40" s="36" t="s">
        <v>182</v>
      </c>
      <c r="B40" s="37" t="s">
        <v>183</v>
      </c>
      <c r="C40" s="43"/>
      <c r="D40" s="43"/>
    </row>
    <row r="41" spans="1:4" ht="15" customHeight="1" x14ac:dyDescent="0.25">
      <c r="A41" s="36" t="s">
        <v>184</v>
      </c>
      <c r="B41" s="37" t="s">
        <v>185</v>
      </c>
      <c r="C41" s="43"/>
      <c r="D41" s="43"/>
    </row>
    <row r="42" spans="1:4" ht="25.5" x14ac:dyDescent="0.25">
      <c r="A42" s="87" t="s">
        <v>186</v>
      </c>
      <c r="B42" s="88" t="s">
        <v>187</v>
      </c>
      <c r="C42" s="90">
        <f>SUM(C32:C41)</f>
        <v>0</v>
      </c>
      <c r="D42" s="90">
        <f>SUM(D32:D41)</f>
        <v>0</v>
      </c>
    </row>
    <row r="43" spans="1:4" x14ac:dyDescent="0.25">
      <c r="A43" s="87" t="s">
        <v>117</v>
      </c>
      <c r="B43" s="88" t="s">
        <v>188</v>
      </c>
      <c r="C43" s="89"/>
      <c r="D43" s="89"/>
    </row>
    <row r="44" spans="1:4" ht="15" customHeight="1" x14ac:dyDescent="0.25">
      <c r="A44" s="36" t="s">
        <v>189</v>
      </c>
      <c r="B44" s="37" t="s">
        <v>190</v>
      </c>
      <c r="C44" s="43"/>
      <c r="D44" s="43"/>
    </row>
    <row r="45" spans="1:4" ht="15" customHeight="1" x14ac:dyDescent="0.25">
      <c r="A45" s="36" t="s">
        <v>191</v>
      </c>
      <c r="B45" s="37" t="s">
        <v>192</v>
      </c>
      <c r="C45" s="43"/>
      <c r="D45" s="43"/>
    </row>
    <row r="46" spans="1:4" ht="15" customHeight="1" x14ac:dyDescent="0.25">
      <c r="A46" s="36" t="s">
        <v>193</v>
      </c>
      <c r="B46" s="37" t="s">
        <v>194</v>
      </c>
      <c r="C46" s="43"/>
      <c r="D46" s="43"/>
    </row>
    <row r="47" spans="1:4" ht="15" customHeight="1" x14ac:dyDescent="0.25">
      <c r="A47" s="36" t="s">
        <v>195</v>
      </c>
      <c r="B47" s="37" t="s">
        <v>196</v>
      </c>
      <c r="C47" s="43"/>
      <c r="D47" s="43"/>
    </row>
    <row r="48" spans="1:4" x14ac:dyDescent="0.25">
      <c r="A48" s="87" t="s">
        <v>197</v>
      </c>
      <c r="B48" s="88" t="s">
        <v>198</v>
      </c>
      <c r="C48" s="90">
        <f>SUM(C44:C47)</f>
        <v>0</v>
      </c>
      <c r="D48" s="90">
        <f>SUM(D44:D47)</f>
        <v>0</v>
      </c>
    </row>
    <row r="49" spans="1:24" x14ac:dyDescent="0.25">
      <c r="A49" s="87">
        <v>2.2000000000000002</v>
      </c>
      <c r="B49" s="88" t="s">
        <v>199</v>
      </c>
      <c r="C49" s="90">
        <f>+C42+C48</f>
        <v>0</v>
      </c>
      <c r="D49" s="90">
        <f>+D42+D48</f>
        <v>0</v>
      </c>
    </row>
    <row r="50" spans="1:24" x14ac:dyDescent="0.25">
      <c r="A50" s="87">
        <v>2.2999999999999998</v>
      </c>
      <c r="B50" s="93" t="s">
        <v>246</v>
      </c>
      <c r="C50" s="89"/>
      <c r="D50" s="89"/>
    </row>
    <row r="51" spans="1:24" x14ac:dyDescent="0.25">
      <c r="A51" s="36" t="s">
        <v>200</v>
      </c>
      <c r="B51" s="36" t="s">
        <v>201</v>
      </c>
      <c r="C51" s="43"/>
      <c r="D51" s="43"/>
    </row>
    <row r="52" spans="1:24" x14ac:dyDescent="0.25">
      <c r="A52" s="36" t="s">
        <v>202</v>
      </c>
      <c r="B52" s="36" t="s">
        <v>313</v>
      </c>
      <c r="C52" s="43"/>
      <c r="D52" s="43"/>
    </row>
    <row r="53" spans="1:24" x14ac:dyDescent="0.25">
      <c r="A53" s="36" t="s">
        <v>203</v>
      </c>
      <c r="B53" s="37" t="s">
        <v>70</v>
      </c>
      <c r="C53" s="43"/>
      <c r="D53" s="43"/>
    </row>
    <row r="54" spans="1:24" x14ac:dyDescent="0.25">
      <c r="A54" s="36" t="s">
        <v>204</v>
      </c>
      <c r="B54" s="37" t="s">
        <v>71</v>
      </c>
      <c r="C54" s="43"/>
      <c r="D54" s="43"/>
    </row>
    <row r="55" spans="1:24" x14ac:dyDescent="0.25">
      <c r="A55" s="36" t="s">
        <v>205</v>
      </c>
      <c r="B55" s="37" t="s">
        <v>72</v>
      </c>
      <c r="C55" s="43"/>
      <c r="D55" s="43"/>
    </row>
    <row r="56" spans="1:24" x14ac:dyDescent="0.25">
      <c r="A56" s="36" t="s">
        <v>206</v>
      </c>
      <c r="B56" s="37" t="s">
        <v>73</v>
      </c>
      <c r="C56" s="43"/>
      <c r="D56" s="43"/>
    </row>
    <row r="57" spans="1:24" x14ac:dyDescent="0.25">
      <c r="A57" s="36" t="s">
        <v>207</v>
      </c>
      <c r="B57" s="37" t="s">
        <v>74</v>
      </c>
      <c r="C57" s="43"/>
      <c r="D57" s="43"/>
    </row>
    <row r="58" spans="1:24" x14ac:dyDescent="0.25">
      <c r="A58" s="36" t="s">
        <v>208</v>
      </c>
      <c r="B58" s="37" t="s">
        <v>75</v>
      </c>
      <c r="C58" s="138"/>
      <c r="D58" s="138"/>
    </row>
    <row r="59" spans="1:24" x14ac:dyDescent="0.25">
      <c r="A59" s="36" t="s">
        <v>209</v>
      </c>
      <c r="B59" s="37" t="s">
        <v>210</v>
      </c>
      <c r="C59" s="43"/>
      <c r="D59" s="138"/>
    </row>
    <row r="60" spans="1:24" x14ac:dyDescent="0.25">
      <c r="A60" s="87" t="s">
        <v>211</v>
      </c>
      <c r="B60" s="88" t="s">
        <v>212</v>
      </c>
      <c r="C60" s="90">
        <f>SUM(C51:C58)</f>
        <v>0</v>
      </c>
      <c r="D60" s="90">
        <f>SUM(D51:D58)</f>
        <v>0</v>
      </c>
    </row>
    <row r="61" spans="1:24" ht="15" x14ac:dyDescent="0.25">
      <c r="A61" s="87">
        <v>2.4</v>
      </c>
      <c r="B61" s="88" t="s">
        <v>213</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247</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248</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249</v>
      </c>
      <c r="C68" s="44" t="s">
        <v>250</v>
      </c>
      <c r="D68" s="29" t="s">
        <v>251</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252</v>
      </c>
      <c r="C70" s="44" t="s">
        <v>250</v>
      </c>
      <c r="D70" s="29" t="s">
        <v>251</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253</v>
      </c>
      <c r="C72" s="44" t="s">
        <v>250</v>
      </c>
      <c r="D72" s="29" t="s">
        <v>251</v>
      </c>
      <c r="F72" s="27"/>
      <c r="G72" s="27"/>
      <c r="H72" s="27"/>
      <c r="I72" s="27"/>
      <c r="J72" s="27"/>
      <c r="K72" s="27"/>
      <c r="L72" s="27"/>
      <c r="M72" s="27"/>
      <c r="N72" s="27"/>
      <c r="O72" s="27"/>
      <c r="P72" s="27"/>
      <c r="Q72" s="27"/>
      <c r="R72" s="27"/>
      <c r="S72" s="27"/>
      <c r="T72" s="27"/>
      <c r="U72" s="27"/>
      <c r="V72" s="27"/>
      <c r="W72" s="27"/>
      <c r="X72" s="27"/>
    </row>
  </sheetData>
  <sheetProtection algorithmName="SHA-512" hashValue="qN7h2ES7H4+s7aeFLhA1rCs6qUtRR1tLxgE8GCdoXvwriG+j8Pqk1DNmrmWmo5kBcIxF8hwopZDBeWFDt35MDw==" saltValue="gHAkLaj5m6a8PGLznAVJFg=="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7"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9"/>
      <c r="C1" s="213"/>
      <c r="D1" s="213"/>
      <c r="E1" s="213"/>
      <c r="F1" s="213"/>
      <c r="G1" s="213"/>
      <c r="H1" s="213"/>
      <c r="I1" s="213"/>
      <c r="J1" s="213"/>
      <c r="K1" s="213"/>
      <c r="L1" s="213"/>
      <c r="M1" s="213"/>
      <c r="N1" s="213"/>
      <c r="O1" s="213"/>
      <c r="P1" s="270" t="s">
        <v>344</v>
      </c>
      <c r="Q1" s="270"/>
      <c r="R1" s="270"/>
      <c r="S1" s="270"/>
      <c r="T1" s="270"/>
      <c r="U1" s="270"/>
      <c r="V1" s="270"/>
      <c r="W1" s="270"/>
    </row>
    <row r="2" spans="1:23" x14ac:dyDescent="0.2">
      <c r="A2" s="23"/>
      <c r="B2" s="26"/>
      <c r="C2" s="213"/>
      <c r="D2" s="213"/>
      <c r="E2" s="213"/>
      <c r="F2" s="213"/>
      <c r="G2" s="213"/>
      <c r="H2" s="213"/>
      <c r="I2" s="213"/>
      <c r="J2" s="213"/>
      <c r="K2" s="213"/>
      <c r="L2" s="213"/>
      <c r="M2" s="213"/>
      <c r="N2" s="213"/>
      <c r="O2" s="213"/>
      <c r="P2" s="270"/>
      <c r="Q2" s="270"/>
      <c r="R2" s="270"/>
      <c r="S2" s="270"/>
      <c r="T2" s="270"/>
      <c r="U2" s="270"/>
      <c r="V2" s="270"/>
      <c r="W2" s="270"/>
    </row>
    <row r="3" spans="1:23" x14ac:dyDescent="0.2">
      <c r="A3" s="23"/>
      <c r="B3" s="26"/>
      <c r="C3" s="213"/>
      <c r="D3" s="213"/>
      <c r="E3" s="213"/>
      <c r="F3" s="213"/>
      <c r="G3" s="213"/>
      <c r="H3" s="213"/>
      <c r="I3" s="213"/>
      <c r="J3" s="213"/>
      <c r="K3" s="213"/>
      <c r="L3" s="213"/>
      <c r="M3" s="213"/>
      <c r="N3" s="213"/>
      <c r="O3" s="213"/>
      <c r="P3" s="270"/>
      <c r="Q3" s="270"/>
      <c r="R3" s="270"/>
      <c r="S3" s="270"/>
      <c r="T3" s="270"/>
      <c r="U3" s="270"/>
      <c r="V3" s="270"/>
      <c r="W3" s="270"/>
    </row>
    <row r="4" spans="1:23" x14ac:dyDescent="0.2">
      <c r="A4" s="23"/>
      <c r="B4" s="26"/>
      <c r="C4" s="23"/>
      <c r="D4" s="23"/>
      <c r="E4" s="23"/>
      <c r="F4" s="23"/>
      <c r="G4" s="23"/>
      <c r="H4" s="23"/>
      <c r="I4" s="23"/>
      <c r="J4" s="23"/>
      <c r="K4" s="23"/>
      <c r="L4" s="23"/>
      <c r="M4" s="23"/>
      <c r="N4" s="23"/>
      <c r="O4" s="23"/>
      <c r="P4" s="270"/>
      <c r="Q4" s="270"/>
      <c r="R4" s="270"/>
      <c r="S4" s="270"/>
      <c r="T4" s="270"/>
      <c r="U4" s="270"/>
      <c r="V4" s="270"/>
      <c r="W4" s="270"/>
    </row>
    <row r="5" spans="1:23" ht="16.5" customHeight="1" x14ac:dyDescent="0.2">
      <c r="A5" s="271" t="s">
        <v>356</v>
      </c>
      <c r="B5" s="271"/>
      <c r="C5" s="271"/>
      <c r="D5" s="271"/>
      <c r="E5" s="271"/>
      <c r="F5" s="271"/>
      <c r="G5" s="271"/>
      <c r="H5" s="271"/>
      <c r="I5" s="271"/>
      <c r="J5" s="271"/>
      <c r="K5" s="271"/>
      <c r="L5" s="271"/>
      <c r="M5" s="271"/>
      <c r="N5" s="271"/>
      <c r="O5" s="271"/>
      <c r="P5" s="271"/>
      <c r="Q5" s="271"/>
      <c r="R5" s="271"/>
      <c r="S5" s="271"/>
      <c r="T5" s="271"/>
      <c r="U5" s="271"/>
      <c r="V5" s="271"/>
      <c r="W5" s="271"/>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89" t="str">
        <f>+i04d4a!A4</f>
        <v>Даатгалын зуучлагчийн нэр:  " ......................... " ХХК</v>
      </c>
      <c r="B7" s="289"/>
      <c r="C7" s="289"/>
      <c r="D7" s="272"/>
      <c r="E7" s="272"/>
      <c r="F7" s="272"/>
      <c r="G7" s="272"/>
      <c r="H7" s="272"/>
      <c r="I7" s="272"/>
      <c r="J7" s="272"/>
      <c r="K7" s="272"/>
      <c r="L7" s="272"/>
      <c r="M7" s="272"/>
      <c r="N7" s="272"/>
      <c r="O7" s="272"/>
      <c r="P7" s="272"/>
      <c r="Q7" s="23"/>
      <c r="R7" s="23"/>
      <c r="T7" s="288" t="str">
        <f>+i04d4a!C4</f>
        <v>…. оны .. сарын ..-ны өдөр</v>
      </c>
      <c r="U7" s="288"/>
      <c r="V7" s="288"/>
      <c r="W7" s="288"/>
    </row>
    <row r="8" spans="1:23" x14ac:dyDescent="0.2">
      <c r="B8" s="41"/>
      <c r="C8" s="190"/>
      <c r="D8" s="191"/>
      <c r="E8" s="191"/>
      <c r="Q8" s="23"/>
      <c r="R8" s="23"/>
      <c r="T8" s="206"/>
      <c r="U8" s="290" t="s">
        <v>357</v>
      </c>
      <c r="V8" s="290"/>
      <c r="W8" s="290"/>
    </row>
    <row r="9" spans="1:23" ht="12.75" customHeight="1" x14ac:dyDescent="0.2">
      <c r="A9" s="291" t="s">
        <v>3</v>
      </c>
      <c r="B9" s="291" t="s">
        <v>358</v>
      </c>
      <c r="C9" s="294" t="s">
        <v>5</v>
      </c>
      <c r="D9" s="297" t="s">
        <v>359</v>
      </c>
      <c r="E9" s="298"/>
      <c r="F9" s="298"/>
      <c r="G9" s="298"/>
      <c r="H9" s="298"/>
      <c r="I9" s="298"/>
      <c r="J9" s="298"/>
      <c r="K9" s="298"/>
      <c r="L9" s="298"/>
      <c r="M9" s="299"/>
      <c r="N9" s="300" t="s">
        <v>360</v>
      </c>
      <c r="O9" s="300"/>
      <c r="P9" s="300"/>
      <c r="Q9" s="300"/>
      <c r="R9" s="300"/>
      <c r="S9" s="300"/>
      <c r="T9" s="300"/>
      <c r="U9" s="300"/>
      <c r="V9" s="300"/>
      <c r="W9" s="300"/>
    </row>
    <row r="10" spans="1:23" s="192" customFormat="1" ht="12.75" customHeight="1" x14ac:dyDescent="0.2">
      <c r="A10" s="292"/>
      <c r="B10" s="292"/>
      <c r="C10" s="295"/>
      <c r="D10" s="277" t="s">
        <v>391</v>
      </c>
      <c r="E10" s="300"/>
      <c r="F10" s="277" t="s">
        <v>392</v>
      </c>
      <c r="G10" s="277"/>
      <c r="H10" s="277" t="s">
        <v>393</v>
      </c>
      <c r="I10" s="277"/>
      <c r="J10" s="277" t="s">
        <v>394</v>
      </c>
      <c r="K10" s="277"/>
      <c r="L10" s="278" t="s">
        <v>395</v>
      </c>
      <c r="M10" s="301"/>
      <c r="N10" s="277" t="s">
        <v>391</v>
      </c>
      <c r="O10" s="277"/>
      <c r="P10" s="277" t="s">
        <v>392</v>
      </c>
      <c r="Q10" s="277"/>
      <c r="R10" s="277" t="s">
        <v>393</v>
      </c>
      <c r="S10" s="277"/>
      <c r="T10" s="277" t="s">
        <v>394</v>
      </c>
      <c r="U10" s="277"/>
      <c r="V10" s="277" t="s">
        <v>395</v>
      </c>
      <c r="W10" s="277"/>
    </row>
    <row r="11" spans="1:23" s="192" customFormat="1" x14ac:dyDescent="0.2">
      <c r="A11" s="293"/>
      <c r="B11" s="293"/>
      <c r="C11" s="296"/>
      <c r="D11" s="182" t="s">
        <v>396</v>
      </c>
      <c r="E11" s="182" t="s">
        <v>397</v>
      </c>
      <c r="F11" s="182" t="s">
        <v>396</v>
      </c>
      <c r="G11" s="182" t="s">
        <v>397</v>
      </c>
      <c r="H11" s="182" t="s">
        <v>396</v>
      </c>
      <c r="I11" s="182" t="s">
        <v>397</v>
      </c>
      <c r="J11" s="182" t="s">
        <v>396</v>
      </c>
      <c r="K11" s="182" t="s">
        <v>397</v>
      </c>
      <c r="L11" s="182" t="s">
        <v>396</v>
      </c>
      <c r="M11" s="182" t="s">
        <v>397</v>
      </c>
      <c r="N11" s="182" t="s">
        <v>396</v>
      </c>
      <c r="O11" s="182" t="s">
        <v>397</v>
      </c>
      <c r="P11" s="182" t="s">
        <v>396</v>
      </c>
      <c r="Q11" s="182" t="s">
        <v>397</v>
      </c>
      <c r="R11" s="182" t="s">
        <v>396</v>
      </c>
      <c r="S11" s="182" t="s">
        <v>397</v>
      </c>
      <c r="T11" s="182" t="s">
        <v>396</v>
      </c>
      <c r="U11" s="182" t="s">
        <v>397</v>
      </c>
      <c r="V11" s="182" t="s">
        <v>396</v>
      </c>
      <c r="W11" s="182" t="s">
        <v>397</v>
      </c>
    </row>
    <row r="12" spans="1:23" x14ac:dyDescent="0.2">
      <c r="A12" s="209" t="s">
        <v>13</v>
      </c>
      <c r="B12" s="208" t="s">
        <v>14</v>
      </c>
      <c r="C12" s="208" t="s">
        <v>15</v>
      </c>
      <c r="D12" s="182">
        <v>1</v>
      </c>
      <c r="E12" s="182">
        <v>2</v>
      </c>
      <c r="F12" s="182">
        <v>3</v>
      </c>
      <c r="G12" s="182">
        <v>4</v>
      </c>
      <c r="H12" s="182">
        <v>5</v>
      </c>
      <c r="I12" s="182">
        <v>6</v>
      </c>
      <c r="J12" s="182">
        <v>7</v>
      </c>
      <c r="K12" s="182">
        <v>8</v>
      </c>
      <c r="L12" s="182">
        <v>9</v>
      </c>
      <c r="M12" s="182">
        <v>10</v>
      </c>
      <c r="N12" s="182">
        <v>11</v>
      </c>
      <c r="O12" s="182">
        <v>12</v>
      </c>
      <c r="P12" s="182">
        <v>13</v>
      </c>
      <c r="Q12" s="182">
        <v>14</v>
      </c>
      <c r="R12" s="182">
        <v>15</v>
      </c>
      <c r="S12" s="182">
        <v>16</v>
      </c>
      <c r="T12" s="182">
        <v>17</v>
      </c>
      <c r="U12" s="182">
        <v>18</v>
      </c>
      <c r="V12" s="182">
        <v>19</v>
      </c>
      <c r="W12" s="182">
        <v>20</v>
      </c>
    </row>
    <row r="13" spans="1:23" ht="13.5" customHeight="1" x14ac:dyDescent="0.2">
      <c r="A13" s="285">
        <v>1</v>
      </c>
      <c r="B13" s="193" t="s">
        <v>362</v>
      </c>
      <c r="C13" s="194">
        <v>1</v>
      </c>
      <c r="D13" s="195"/>
      <c r="E13" s="195"/>
      <c r="F13" s="195"/>
      <c r="G13" s="195"/>
      <c r="H13" s="195"/>
      <c r="I13" s="195"/>
      <c r="J13" s="195"/>
      <c r="K13" s="195"/>
      <c r="L13" s="195">
        <f>D13+F13+H13+J13</f>
        <v>0</v>
      </c>
      <c r="M13" s="195">
        <f>E13+G13+I13+K13</f>
        <v>0</v>
      </c>
      <c r="N13" s="195"/>
      <c r="O13" s="195"/>
      <c r="P13" s="195"/>
      <c r="Q13" s="195"/>
      <c r="R13" s="195"/>
      <c r="S13" s="195"/>
      <c r="T13" s="195"/>
      <c r="U13" s="195"/>
      <c r="V13" s="195">
        <f>N13+P13+R13+T13</f>
        <v>0</v>
      </c>
      <c r="W13" s="195">
        <f>O13+Q13+S13+U13</f>
        <v>0</v>
      </c>
    </row>
    <row r="14" spans="1:23" x14ac:dyDescent="0.2">
      <c r="A14" s="286"/>
      <c r="B14" s="193" t="s">
        <v>363</v>
      </c>
      <c r="C14" s="194">
        <f>+C13+1</f>
        <v>2</v>
      </c>
      <c r="D14" s="195"/>
      <c r="E14" s="195"/>
      <c r="F14" s="195"/>
      <c r="G14" s="195"/>
      <c r="H14" s="195"/>
      <c r="I14" s="195"/>
      <c r="J14" s="195"/>
      <c r="K14" s="195"/>
      <c r="L14" s="195">
        <f t="shared" ref="L14:M40" si="0">D14+F14+H14+J14</f>
        <v>0</v>
      </c>
      <c r="M14" s="195">
        <f t="shared" si="0"/>
        <v>0</v>
      </c>
      <c r="N14" s="195"/>
      <c r="O14" s="195"/>
      <c r="P14" s="195"/>
      <c r="Q14" s="195"/>
      <c r="R14" s="195"/>
      <c r="S14" s="195"/>
      <c r="T14" s="195"/>
      <c r="U14" s="195"/>
      <c r="V14" s="195">
        <f t="shared" ref="V14:W40" si="1">N14+P14+R14+T14</f>
        <v>0</v>
      </c>
      <c r="W14" s="195">
        <f t="shared" si="1"/>
        <v>0</v>
      </c>
    </row>
    <row r="15" spans="1:23" x14ac:dyDescent="0.2">
      <c r="A15" s="285">
        <v>2</v>
      </c>
      <c r="B15" s="196" t="s">
        <v>364</v>
      </c>
      <c r="C15" s="194">
        <f>+C14+1</f>
        <v>3</v>
      </c>
      <c r="D15" s="195"/>
      <c r="E15" s="195"/>
      <c r="F15" s="195"/>
      <c r="G15" s="195"/>
      <c r="H15" s="195"/>
      <c r="I15" s="195"/>
      <c r="J15" s="195"/>
      <c r="K15" s="195"/>
      <c r="L15" s="195">
        <f t="shared" si="0"/>
        <v>0</v>
      </c>
      <c r="M15" s="195">
        <f t="shared" si="0"/>
        <v>0</v>
      </c>
      <c r="N15" s="195"/>
      <c r="O15" s="195"/>
      <c r="P15" s="195"/>
      <c r="Q15" s="195"/>
      <c r="R15" s="195"/>
      <c r="S15" s="195"/>
      <c r="T15" s="195"/>
      <c r="U15" s="195"/>
      <c r="V15" s="195">
        <f t="shared" si="1"/>
        <v>0</v>
      </c>
      <c r="W15" s="195">
        <f t="shared" si="1"/>
        <v>0</v>
      </c>
    </row>
    <row r="16" spans="1:23" ht="12" customHeight="1" x14ac:dyDescent="0.2">
      <c r="A16" s="286"/>
      <c r="B16" s="193" t="s">
        <v>363</v>
      </c>
      <c r="C16" s="194">
        <f>+C15+1</f>
        <v>4</v>
      </c>
      <c r="D16" s="195"/>
      <c r="E16" s="195"/>
      <c r="F16" s="195"/>
      <c r="G16" s="195"/>
      <c r="H16" s="195"/>
      <c r="I16" s="195"/>
      <c r="J16" s="195"/>
      <c r="K16" s="195"/>
      <c r="L16" s="195">
        <f t="shared" si="0"/>
        <v>0</v>
      </c>
      <c r="M16" s="195">
        <f t="shared" si="0"/>
        <v>0</v>
      </c>
      <c r="N16" s="195"/>
      <c r="O16" s="195"/>
      <c r="P16" s="195"/>
      <c r="Q16" s="195"/>
      <c r="R16" s="195"/>
      <c r="S16" s="195"/>
      <c r="T16" s="195"/>
      <c r="U16" s="195"/>
      <c r="V16" s="195">
        <f t="shared" si="1"/>
        <v>0</v>
      </c>
      <c r="W16" s="195">
        <f t="shared" si="1"/>
        <v>0</v>
      </c>
    </row>
    <row r="17" spans="1:23" x14ac:dyDescent="0.2">
      <c r="A17" s="197">
        <v>3</v>
      </c>
      <c r="B17" s="196" t="s">
        <v>365</v>
      </c>
      <c r="C17" s="194">
        <f t="shared" ref="C17:C32" si="2">+C16+1</f>
        <v>5</v>
      </c>
      <c r="D17" s="195"/>
      <c r="E17" s="195"/>
      <c r="F17" s="195"/>
      <c r="G17" s="195"/>
      <c r="H17" s="195"/>
      <c r="I17" s="195"/>
      <c r="J17" s="195"/>
      <c r="K17" s="195"/>
      <c r="L17" s="195">
        <f t="shared" si="0"/>
        <v>0</v>
      </c>
      <c r="M17" s="195">
        <f t="shared" si="0"/>
        <v>0</v>
      </c>
      <c r="N17" s="195"/>
      <c r="O17" s="195"/>
      <c r="P17" s="195"/>
      <c r="Q17" s="195"/>
      <c r="R17" s="195"/>
      <c r="S17" s="195"/>
      <c r="T17" s="195"/>
      <c r="U17" s="195"/>
      <c r="V17" s="195">
        <f t="shared" si="1"/>
        <v>0</v>
      </c>
      <c r="W17" s="195">
        <f t="shared" si="1"/>
        <v>0</v>
      </c>
    </row>
    <row r="18" spans="1:23" x14ac:dyDescent="0.2">
      <c r="A18" s="197">
        <v>4</v>
      </c>
      <c r="B18" s="196" t="s">
        <v>366</v>
      </c>
      <c r="C18" s="194">
        <f t="shared" si="2"/>
        <v>6</v>
      </c>
      <c r="D18" s="195"/>
      <c r="E18" s="195"/>
      <c r="F18" s="195"/>
      <c r="G18" s="195"/>
      <c r="H18" s="195"/>
      <c r="I18" s="195"/>
      <c r="J18" s="195"/>
      <c r="K18" s="195"/>
      <c r="L18" s="195">
        <f t="shared" si="0"/>
        <v>0</v>
      </c>
      <c r="M18" s="195">
        <f t="shared" si="0"/>
        <v>0</v>
      </c>
      <c r="N18" s="195"/>
      <c r="O18" s="195"/>
      <c r="P18" s="195"/>
      <c r="Q18" s="195"/>
      <c r="R18" s="195"/>
      <c r="S18" s="195"/>
      <c r="T18" s="195"/>
      <c r="U18" s="195"/>
      <c r="V18" s="195">
        <f t="shared" si="1"/>
        <v>0</v>
      </c>
      <c r="W18" s="195">
        <f t="shared" si="1"/>
        <v>0</v>
      </c>
    </row>
    <row r="19" spans="1:23" x14ac:dyDescent="0.2">
      <c r="A19" s="197">
        <v>5</v>
      </c>
      <c r="B19" s="196" t="s">
        <v>367</v>
      </c>
      <c r="C19" s="194">
        <f t="shared" si="2"/>
        <v>7</v>
      </c>
      <c r="D19" s="195"/>
      <c r="E19" s="195"/>
      <c r="F19" s="195"/>
      <c r="G19" s="195"/>
      <c r="H19" s="195"/>
      <c r="I19" s="195"/>
      <c r="J19" s="195"/>
      <c r="K19" s="195"/>
      <c r="L19" s="195">
        <f t="shared" si="0"/>
        <v>0</v>
      </c>
      <c r="M19" s="195">
        <f t="shared" si="0"/>
        <v>0</v>
      </c>
      <c r="N19" s="195"/>
      <c r="O19" s="195"/>
      <c r="P19" s="195"/>
      <c r="Q19" s="195"/>
      <c r="R19" s="195"/>
      <c r="S19" s="195"/>
      <c r="T19" s="195"/>
      <c r="U19" s="195"/>
      <c r="V19" s="195">
        <f t="shared" si="1"/>
        <v>0</v>
      </c>
      <c r="W19" s="195">
        <f t="shared" si="1"/>
        <v>0</v>
      </c>
    </row>
    <row r="20" spans="1:23" x14ac:dyDescent="0.2">
      <c r="A20" s="197">
        <v>6</v>
      </c>
      <c r="B20" s="196" t="s">
        <v>368</v>
      </c>
      <c r="C20" s="194">
        <f t="shared" si="2"/>
        <v>8</v>
      </c>
      <c r="D20" s="195"/>
      <c r="E20" s="195"/>
      <c r="F20" s="195"/>
      <c r="G20" s="195"/>
      <c r="H20" s="195"/>
      <c r="I20" s="195"/>
      <c r="J20" s="195"/>
      <c r="K20" s="195"/>
      <c r="L20" s="195">
        <f t="shared" si="0"/>
        <v>0</v>
      </c>
      <c r="M20" s="195">
        <f t="shared" si="0"/>
        <v>0</v>
      </c>
      <c r="N20" s="195"/>
      <c r="O20" s="195"/>
      <c r="P20" s="195"/>
      <c r="Q20" s="195"/>
      <c r="R20" s="195"/>
      <c r="S20" s="195"/>
      <c r="T20" s="195"/>
      <c r="U20" s="195"/>
      <c r="V20" s="195">
        <f t="shared" si="1"/>
        <v>0</v>
      </c>
      <c r="W20" s="195">
        <f t="shared" si="1"/>
        <v>0</v>
      </c>
    </row>
    <row r="21" spans="1:23" x14ac:dyDescent="0.2">
      <c r="A21" s="285">
        <v>7</v>
      </c>
      <c r="B21" s="196" t="s">
        <v>369</v>
      </c>
      <c r="C21" s="194">
        <f t="shared" si="2"/>
        <v>9</v>
      </c>
      <c r="D21" s="195"/>
      <c r="E21" s="195"/>
      <c r="F21" s="195"/>
      <c r="G21" s="195"/>
      <c r="H21" s="195"/>
      <c r="I21" s="195"/>
      <c r="J21" s="195"/>
      <c r="K21" s="195"/>
      <c r="L21" s="195">
        <f t="shared" si="0"/>
        <v>0</v>
      </c>
      <c r="M21" s="195">
        <f t="shared" si="0"/>
        <v>0</v>
      </c>
      <c r="N21" s="195"/>
      <c r="O21" s="195"/>
      <c r="P21" s="195"/>
      <c r="Q21" s="195"/>
      <c r="R21" s="195"/>
      <c r="S21" s="195"/>
      <c r="T21" s="195"/>
      <c r="U21" s="195"/>
      <c r="V21" s="195">
        <f t="shared" si="1"/>
        <v>0</v>
      </c>
      <c r="W21" s="195">
        <f t="shared" si="1"/>
        <v>0</v>
      </c>
    </row>
    <row r="22" spans="1:23" ht="25.5" x14ac:dyDescent="0.2">
      <c r="A22" s="286"/>
      <c r="B22" s="193" t="s">
        <v>370</v>
      </c>
      <c r="C22" s="194">
        <f t="shared" si="2"/>
        <v>10</v>
      </c>
      <c r="D22" s="195"/>
      <c r="E22" s="195"/>
      <c r="F22" s="195"/>
      <c r="G22" s="195"/>
      <c r="H22" s="195"/>
      <c r="I22" s="195"/>
      <c r="J22" s="195"/>
      <c r="K22" s="195"/>
      <c r="L22" s="195">
        <f t="shared" si="0"/>
        <v>0</v>
      </c>
      <c r="M22" s="195">
        <f t="shared" si="0"/>
        <v>0</v>
      </c>
      <c r="N22" s="195"/>
      <c r="O22" s="195"/>
      <c r="P22" s="195"/>
      <c r="Q22" s="195"/>
      <c r="R22" s="195"/>
      <c r="S22" s="195"/>
      <c r="T22" s="195"/>
      <c r="U22" s="195"/>
      <c r="V22" s="195">
        <f t="shared" si="1"/>
        <v>0</v>
      </c>
      <c r="W22" s="195">
        <f t="shared" si="1"/>
        <v>0</v>
      </c>
    </row>
    <row r="23" spans="1:23" x14ac:dyDescent="0.2">
      <c r="A23" s="197">
        <v>8</v>
      </c>
      <c r="B23" s="196" t="s">
        <v>371</v>
      </c>
      <c r="C23" s="194">
        <f t="shared" si="2"/>
        <v>11</v>
      </c>
      <c r="D23" s="195"/>
      <c r="E23" s="195"/>
      <c r="F23" s="195"/>
      <c r="G23" s="195"/>
      <c r="H23" s="195"/>
      <c r="I23" s="195"/>
      <c r="J23" s="195"/>
      <c r="K23" s="195"/>
      <c r="L23" s="195">
        <f t="shared" si="0"/>
        <v>0</v>
      </c>
      <c r="M23" s="195">
        <f t="shared" si="0"/>
        <v>0</v>
      </c>
      <c r="N23" s="195"/>
      <c r="O23" s="195"/>
      <c r="P23" s="195"/>
      <c r="Q23" s="195"/>
      <c r="R23" s="195"/>
      <c r="S23" s="195"/>
      <c r="T23" s="195"/>
      <c r="U23" s="195"/>
      <c r="V23" s="195">
        <f t="shared" si="1"/>
        <v>0</v>
      </c>
      <c r="W23" s="195">
        <f t="shared" si="1"/>
        <v>0</v>
      </c>
    </row>
    <row r="24" spans="1:23" ht="25.5" x14ac:dyDescent="0.2">
      <c r="A24" s="197">
        <v>9</v>
      </c>
      <c r="B24" s="196" t="s">
        <v>372</v>
      </c>
      <c r="C24" s="194">
        <f t="shared" si="2"/>
        <v>12</v>
      </c>
      <c r="D24" s="195"/>
      <c r="E24" s="195"/>
      <c r="F24" s="195"/>
      <c r="G24" s="195"/>
      <c r="H24" s="195"/>
      <c r="I24" s="195"/>
      <c r="J24" s="195"/>
      <c r="K24" s="195"/>
      <c r="L24" s="195">
        <f t="shared" si="0"/>
        <v>0</v>
      </c>
      <c r="M24" s="195">
        <f t="shared" si="0"/>
        <v>0</v>
      </c>
      <c r="N24" s="195"/>
      <c r="O24" s="195"/>
      <c r="P24" s="195"/>
      <c r="Q24" s="195"/>
      <c r="R24" s="195"/>
      <c r="S24" s="195"/>
      <c r="T24" s="195"/>
      <c r="U24" s="195"/>
      <c r="V24" s="195">
        <f t="shared" si="1"/>
        <v>0</v>
      </c>
      <c r="W24" s="195">
        <f t="shared" si="1"/>
        <v>0</v>
      </c>
    </row>
    <row r="25" spans="1:23" x14ac:dyDescent="0.2">
      <c r="A25" s="197">
        <v>10</v>
      </c>
      <c r="B25" s="196" t="s">
        <v>373</v>
      </c>
      <c r="C25" s="194">
        <f t="shared" si="2"/>
        <v>13</v>
      </c>
      <c r="D25" s="195"/>
      <c r="E25" s="195"/>
      <c r="F25" s="195"/>
      <c r="G25" s="195"/>
      <c r="H25" s="195"/>
      <c r="I25" s="195"/>
      <c r="J25" s="195"/>
      <c r="K25" s="195"/>
      <c r="L25" s="195">
        <f t="shared" si="0"/>
        <v>0</v>
      </c>
      <c r="M25" s="195">
        <f t="shared" si="0"/>
        <v>0</v>
      </c>
      <c r="N25" s="195"/>
      <c r="O25" s="195"/>
      <c r="P25" s="195"/>
      <c r="Q25" s="195"/>
      <c r="R25" s="195"/>
      <c r="S25" s="195"/>
      <c r="T25" s="195"/>
      <c r="U25" s="195"/>
      <c r="V25" s="195">
        <f t="shared" si="1"/>
        <v>0</v>
      </c>
      <c r="W25" s="195">
        <f t="shared" si="1"/>
        <v>0</v>
      </c>
    </row>
    <row r="26" spans="1:23" x14ac:dyDescent="0.2">
      <c r="A26" s="197">
        <v>11</v>
      </c>
      <c r="B26" s="196" t="s">
        <v>374</v>
      </c>
      <c r="C26" s="194">
        <f t="shared" si="2"/>
        <v>14</v>
      </c>
      <c r="D26" s="195"/>
      <c r="E26" s="195"/>
      <c r="F26" s="195"/>
      <c r="G26" s="195"/>
      <c r="H26" s="195"/>
      <c r="I26" s="195"/>
      <c r="J26" s="195"/>
      <c r="K26" s="195"/>
      <c r="L26" s="195">
        <f t="shared" si="0"/>
        <v>0</v>
      </c>
      <c r="M26" s="195">
        <f t="shared" si="0"/>
        <v>0</v>
      </c>
      <c r="N26" s="195"/>
      <c r="O26" s="195"/>
      <c r="P26" s="195"/>
      <c r="Q26" s="195"/>
      <c r="R26" s="195"/>
      <c r="S26" s="195"/>
      <c r="T26" s="195"/>
      <c r="U26" s="195"/>
      <c r="V26" s="195">
        <f t="shared" si="1"/>
        <v>0</v>
      </c>
      <c r="W26" s="195">
        <f t="shared" si="1"/>
        <v>0</v>
      </c>
    </row>
    <row r="27" spans="1:23" x14ac:dyDescent="0.2">
      <c r="A27" s="197">
        <v>12</v>
      </c>
      <c r="B27" s="196" t="s">
        <v>375</v>
      </c>
      <c r="C27" s="194">
        <f t="shared" si="2"/>
        <v>15</v>
      </c>
      <c r="D27" s="195"/>
      <c r="E27" s="195"/>
      <c r="F27" s="195"/>
      <c r="G27" s="195"/>
      <c r="H27" s="195"/>
      <c r="I27" s="195"/>
      <c r="J27" s="195"/>
      <c r="K27" s="195"/>
      <c r="L27" s="195">
        <f t="shared" si="0"/>
        <v>0</v>
      </c>
      <c r="M27" s="195">
        <f t="shared" si="0"/>
        <v>0</v>
      </c>
      <c r="N27" s="195"/>
      <c r="O27" s="195"/>
      <c r="P27" s="195"/>
      <c r="Q27" s="195"/>
      <c r="R27" s="195"/>
      <c r="S27" s="195"/>
      <c r="T27" s="195"/>
      <c r="U27" s="195"/>
      <c r="V27" s="195">
        <f t="shared" si="1"/>
        <v>0</v>
      </c>
      <c r="W27" s="195">
        <f t="shared" si="1"/>
        <v>0</v>
      </c>
    </row>
    <row r="28" spans="1:23" x14ac:dyDescent="0.2">
      <c r="A28" s="197">
        <v>13</v>
      </c>
      <c r="B28" s="196" t="s">
        <v>376</v>
      </c>
      <c r="C28" s="194">
        <f t="shared" si="2"/>
        <v>16</v>
      </c>
      <c r="D28" s="195"/>
      <c r="E28" s="195"/>
      <c r="F28" s="195"/>
      <c r="G28" s="195"/>
      <c r="H28" s="195"/>
      <c r="I28" s="195"/>
      <c r="J28" s="195"/>
      <c r="K28" s="195"/>
      <c r="L28" s="195">
        <f t="shared" si="0"/>
        <v>0</v>
      </c>
      <c r="M28" s="195">
        <f t="shared" si="0"/>
        <v>0</v>
      </c>
      <c r="N28" s="195"/>
      <c r="O28" s="195"/>
      <c r="P28" s="195"/>
      <c r="Q28" s="195"/>
      <c r="R28" s="195"/>
      <c r="S28" s="195"/>
      <c r="T28" s="195"/>
      <c r="U28" s="195"/>
      <c r="V28" s="195">
        <f t="shared" si="1"/>
        <v>0</v>
      </c>
      <c r="W28" s="195">
        <f t="shared" si="1"/>
        <v>0</v>
      </c>
    </row>
    <row r="29" spans="1:23" ht="25.5" x14ac:dyDescent="0.2">
      <c r="A29" s="197">
        <v>14</v>
      </c>
      <c r="B29" s="196" t="s">
        <v>377</v>
      </c>
      <c r="C29" s="194">
        <f t="shared" si="2"/>
        <v>17</v>
      </c>
      <c r="D29" s="195"/>
      <c r="E29" s="195"/>
      <c r="F29" s="195"/>
      <c r="G29" s="195"/>
      <c r="H29" s="195"/>
      <c r="I29" s="195"/>
      <c r="J29" s="195"/>
      <c r="K29" s="195"/>
      <c r="L29" s="195">
        <f t="shared" si="0"/>
        <v>0</v>
      </c>
      <c r="M29" s="195">
        <f t="shared" si="0"/>
        <v>0</v>
      </c>
      <c r="N29" s="195"/>
      <c r="O29" s="195"/>
      <c r="P29" s="195"/>
      <c r="Q29" s="195"/>
      <c r="R29" s="195"/>
      <c r="S29" s="195"/>
      <c r="T29" s="195"/>
      <c r="U29" s="195"/>
      <c r="V29" s="195">
        <f t="shared" si="1"/>
        <v>0</v>
      </c>
      <c r="W29" s="195">
        <f t="shared" si="1"/>
        <v>0</v>
      </c>
    </row>
    <row r="30" spans="1:23" ht="51" x14ac:dyDescent="0.2">
      <c r="A30" s="197">
        <v>15</v>
      </c>
      <c r="B30" s="196" t="s">
        <v>378</v>
      </c>
      <c r="C30" s="194">
        <f t="shared" si="2"/>
        <v>18</v>
      </c>
      <c r="D30" s="195"/>
      <c r="E30" s="195"/>
      <c r="F30" s="195"/>
      <c r="G30" s="195"/>
      <c r="H30" s="195"/>
      <c r="I30" s="195"/>
      <c r="J30" s="195"/>
      <c r="K30" s="195"/>
      <c r="L30" s="195">
        <f t="shared" si="0"/>
        <v>0</v>
      </c>
      <c r="M30" s="195">
        <f t="shared" si="0"/>
        <v>0</v>
      </c>
      <c r="N30" s="195"/>
      <c r="O30" s="195"/>
      <c r="P30" s="195"/>
      <c r="Q30" s="195"/>
      <c r="R30" s="195"/>
      <c r="S30" s="195"/>
      <c r="T30" s="195"/>
      <c r="U30" s="195"/>
      <c r="V30" s="195">
        <f t="shared" si="1"/>
        <v>0</v>
      </c>
      <c r="W30" s="195">
        <f t="shared" si="1"/>
        <v>0</v>
      </c>
    </row>
    <row r="31" spans="1:23" ht="38.25" x14ac:dyDescent="0.2">
      <c r="A31" s="197">
        <v>16</v>
      </c>
      <c r="B31" s="198" t="s">
        <v>379</v>
      </c>
      <c r="C31" s="194">
        <f t="shared" si="2"/>
        <v>19</v>
      </c>
      <c r="D31" s="195"/>
      <c r="E31" s="195"/>
      <c r="F31" s="195"/>
      <c r="G31" s="195"/>
      <c r="H31" s="195"/>
      <c r="I31" s="195"/>
      <c r="J31" s="195"/>
      <c r="K31" s="195"/>
      <c r="L31" s="195">
        <f t="shared" si="0"/>
        <v>0</v>
      </c>
      <c r="M31" s="195">
        <f t="shared" si="0"/>
        <v>0</v>
      </c>
      <c r="N31" s="195"/>
      <c r="O31" s="195"/>
      <c r="P31" s="195"/>
      <c r="Q31" s="195"/>
      <c r="R31" s="195"/>
      <c r="S31" s="195"/>
      <c r="T31" s="195"/>
      <c r="U31" s="195"/>
      <c r="V31" s="195">
        <f t="shared" si="1"/>
        <v>0</v>
      </c>
      <c r="W31" s="195">
        <f t="shared" si="1"/>
        <v>0</v>
      </c>
    </row>
    <row r="32" spans="1:23" x14ac:dyDescent="0.2">
      <c r="A32" s="197">
        <v>17</v>
      </c>
      <c r="B32" s="199" t="s">
        <v>380</v>
      </c>
      <c r="C32" s="194">
        <f t="shared" si="2"/>
        <v>20</v>
      </c>
      <c r="D32" s="200"/>
      <c r="E32" s="195"/>
      <c r="F32" s="200"/>
      <c r="G32" s="200"/>
      <c r="H32" s="200"/>
      <c r="I32" s="200"/>
      <c r="J32" s="200"/>
      <c r="K32" s="200"/>
      <c r="L32" s="195">
        <f t="shared" si="0"/>
        <v>0</v>
      </c>
      <c r="M32" s="195">
        <f t="shared" si="0"/>
        <v>0</v>
      </c>
      <c r="N32" s="200"/>
      <c r="O32" s="195"/>
      <c r="P32" s="200"/>
      <c r="Q32" s="200"/>
      <c r="R32" s="200"/>
      <c r="S32" s="200"/>
      <c r="T32" s="200"/>
      <c r="U32" s="200"/>
      <c r="V32" s="195">
        <f t="shared" si="1"/>
        <v>0</v>
      </c>
      <c r="W32" s="195">
        <f t="shared" si="1"/>
        <v>0</v>
      </c>
    </row>
    <row r="33" spans="1:23" x14ac:dyDescent="0.2">
      <c r="A33" s="287">
        <v>18</v>
      </c>
      <c r="B33" s="201" t="s">
        <v>381</v>
      </c>
      <c r="C33" s="202">
        <v>21</v>
      </c>
      <c r="D33" s="200"/>
      <c r="E33" s="195"/>
      <c r="F33" s="200"/>
      <c r="G33" s="200"/>
      <c r="H33" s="200"/>
      <c r="I33" s="200"/>
      <c r="J33" s="200"/>
      <c r="K33" s="200"/>
      <c r="L33" s="195">
        <f t="shared" si="0"/>
        <v>0</v>
      </c>
      <c r="M33" s="195">
        <f t="shared" si="0"/>
        <v>0</v>
      </c>
      <c r="N33" s="200"/>
      <c r="O33" s="195"/>
      <c r="P33" s="200"/>
      <c r="Q33" s="200"/>
      <c r="R33" s="200"/>
      <c r="S33" s="200"/>
      <c r="T33" s="200"/>
      <c r="U33" s="200"/>
      <c r="V33" s="195">
        <f t="shared" si="1"/>
        <v>0</v>
      </c>
      <c r="W33" s="195">
        <f t="shared" si="1"/>
        <v>0</v>
      </c>
    </row>
    <row r="34" spans="1:23" x14ac:dyDescent="0.2">
      <c r="A34" s="287"/>
      <c r="B34" s="201" t="s">
        <v>382</v>
      </c>
      <c r="C34" s="202">
        <v>22</v>
      </c>
      <c r="D34" s="200"/>
      <c r="E34" s="195"/>
      <c r="F34" s="200"/>
      <c r="G34" s="200"/>
      <c r="H34" s="200"/>
      <c r="I34" s="200"/>
      <c r="J34" s="200"/>
      <c r="K34" s="200"/>
      <c r="L34" s="195">
        <f t="shared" si="0"/>
        <v>0</v>
      </c>
      <c r="M34" s="195">
        <f t="shared" si="0"/>
        <v>0</v>
      </c>
      <c r="N34" s="200"/>
      <c r="O34" s="195"/>
      <c r="P34" s="200"/>
      <c r="Q34" s="200"/>
      <c r="R34" s="200"/>
      <c r="S34" s="200"/>
      <c r="T34" s="200"/>
      <c r="U34" s="200"/>
      <c r="V34" s="195">
        <f t="shared" si="1"/>
        <v>0</v>
      </c>
      <c r="W34" s="195">
        <f t="shared" si="1"/>
        <v>0</v>
      </c>
    </row>
    <row r="35" spans="1:23" x14ac:dyDescent="0.2">
      <c r="A35" s="287">
        <v>19</v>
      </c>
      <c r="B35" s="201" t="s">
        <v>383</v>
      </c>
      <c r="C35" s="202">
        <v>23</v>
      </c>
      <c r="D35" s="200"/>
      <c r="E35" s="195"/>
      <c r="F35" s="200"/>
      <c r="G35" s="200"/>
      <c r="H35" s="200"/>
      <c r="I35" s="200"/>
      <c r="J35" s="200"/>
      <c r="K35" s="200"/>
      <c r="L35" s="195">
        <f t="shared" si="0"/>
        <v>0</v>
      </c>
      <c r="M35" s="195">
        <f t="shared" si="0"/>
        <v>0</v>
      </c>
      <c r="N35" s="200"/>
      <c r="O35" s="195"/>
      <c r="P35" s="200"/>
      <c r="Q35" s="200"/>
      <c r="R35" s="200"/>
      <c r="S35" s="200"/>
      <c r="T35" s="200"/>
      <c r="U35" s="200"/>
      <c r="V35" s="195">
        <f t="shared" si="1"/>
        <v>0</v>
      </c>
      <c r="W35" s="195">
        <f t="shared" si="1"/>
        <v>0</v>
      </c>
    </row>
    <row r="36" spans="1:23" x14ac:dyDescent="0.2">
      <c r="A36" s="287"/>
      <c r="B36" s="201" t="s">
        <v>382</v>
      </c>
      <c r="C36" s="202">
        <v>24</v>
      </c>
      <c r="D36" s="200"/>
      <c r="E36" s="195"/>
      <c r="F36" s="200"/>
      <c r="G36" s="200"/>
      <c r="H36" s="200"/>
      <c r="I36" s="200"/>
      <c r="J36" s="200"/>
      <c r="K36" s="200"/>
      <c r="L36" s="195">
        <f t="shared" si="0"/>
        <v>0</v>
      </c>
      <c r="M36" s="195">
        <f t="shared" si="0"/>
        <v>0</v>
      </c>
      <c r="N36" s="200"/>
      <c r="O36" s="195"/>
      <c r="P36" s="200"/>
      <c r="Q36" s="200"/>
      <c r="R36" s="200"/>
      <c r="S36" s="200"/>
      <c r="T36" s="200"/>
      <c r="U36" s="200"/>
      <c r="V36" s="195">
        <f t="shared" si="1"/>
        <v>0</v>
      </c>
      <c r="W36" s="195">
        <f t="shared" si="1"/>
        <v>0</v>
      </c>
    </row>
    <row r="37" spans="1:23" x14ac:dyDescent="0.2">
      <c r="A37" s="197">
        <v>20</v>
      </c>
      <c r="B37" s="201" t="s">
        <v>384</v>
      </c>
      <c r="C37" s="202">
        <v>25</v>
      </c>
      <c r="D37" s="200"/>
      <c r="E37" s="195"/>
      <c r="F37" s="200"/>
      <c r="G37" s="200"/>
      <c r="H37" s="200"/>
      <c r="I37" s="200"/>
      <c r="J37" s="200"/>
      <c r="K37" s="200"/>
      <c r="L37" s="195">
        <f t="shared" si="0"/>
        <v>0</v>
      </c>
      <c r="M37" s="195">
        <f t="shared" si="0"/>
        <v>0</v>
      </c>
      <c r="N37" s="200"/>
      <c r="O37" s="195"/>
      <c r="P37" s="200"/>
      <c r="Q37" s="200"/>
      <c r="R37" s="200"/>
      <c r="S37" s="200"/>
      <c r="T37" s="200"/>
      <c r="U37" s="200"/>
      <c r="V37" s="195">
        <f t="shared" si="1"/>
        <v>0</v>
      </c>
      <c r="W37" s="195">
        <f t="shared" si="1"/>
        <v>0</v>
      </c>
    </row>
    <row r="38" spans="1:23" x14ac:dyDescent="0.2">
      <c r="A38" s="197">
        <v>21</v>
      </c>
      <c r="B38" s="201" t="s">
        <v>385</v>
      </c>
      <c r="C38" s="202">
        <v>26</v>
      </c>
      <c r="D38" s="200"/>
      <c r="E38" s="195"/>
      <c r="F38" s="200"/>
      <c r="G38" s="200"/>
      <c r="H38" s="200"/>
      <c r="I38" s="200"/>
      <c r="J38" s="200"/>
      <c r="K38" s="200"/>
      <c r="L38" s="195">
        <f t="shared" si="0"/>
        <v>0</v>
      </c>
      <c r="M38" s="195">
        <f t="shared" si="0"/>
        <v>0</v>
      </c>
      <c r="N38" s="200"/>
      <c r="O38" s="195"/>
      <c r="P38" s="200"/>
      <c r="Q38" s="200"/>
      <c r="R38" s="200"/>
      <c r="S38" s="200"/>
      <c r="T38" s="200"/>
      <c r="U38" s="200"/>
      <c r="V38" s="195">
        <f t="shared" si="1"/>
        <v>0</v>
      </c>
      <c r="W38" s="195">
        <f t="shared" si="1"/>
        <v>0</v>
      </c>
    </row>
    <row r="39" spans="1:23" x14ac:dyDescent="0.2">
      <c r="A39" s="197">
        <v>22</v>
      </c>
      <c r="B39" s="201" t="s">
        <v>386</v>
      </c>
      <c r="C39" s="202">
        <v>27</v>
      </c>
      <c r="D39" s="200"/>
      <c r="E39" s="195"/>
      <c r="F39" s="200"/>
      <c r="G39" s="200"/>
      <c r="H39" s="200"/>
      <c r="I39" s="200"/>
      <c r="J39" s="200"/>
      <c r="K39" s="200"/>
      <c r="L39" s="195">
        <f t="shared" si="0"/>
        <v>0</v>
      </c>
      <c r="M39" s="195">
        <f t="shared" si="0"/>
        <v>0</v>
      </c>
      <c r="N39" s="200"/>
      <c r="O39" s="195"/>
      <c r="P39" s="200"/>
      <c r="Q39" s="200"/>
      <c r="R39" s="200"/>
      <c r="S39" s="200"/>
      <c r="T39" s="200"/>
      <c r="U39" s="200"/>
      <c r="V39" s="195">
        <f t="shared" si="1"/>
        <v>0</v>
      </c>
      <c r="W39" s="195">
        <f t="shared" si="1"/>
        <v>0</v>
      </c>
    </row>
    <row r="40" spans="1:23" x14ac:dyDescent="0.2">
      <c r="A40" s="197">
        <v>23</v>
      </c>
      <c r="B40" s="201" t="s">
        <v>387</v>
      </c>
      <c r="C40" s="202">
        <v>28</v>
      </c>
      <c r="D40" s="200"/>
      <c r="E40" s="195"/>
      <c r="F40" s="200"/>
      <c r="G40" s="200"/>
      <c r="H40" s="200"/>
      <c r="I40" s="200"/>
      <c r="J40" s="200"/>
      <c r="K40" s="200"/>
      <c r="L40" s="195">
        <f t="shared" si="0"/>
        <v>0</v>
      </c>
      <c r="M40" s="195">
        <f t="shared" si="0"/>
        <v>0</v>
      </c>
      <c r="N40" s="200"/>
      <c r="O40" s="195"/>
      <c r="P40" s="200"/>
      <c r="Q40" s="200"/>
      <c r="R40" s="200"/>
      <c r="S40" s="200"/>
      <c r="T40" s="200"/>
      <c r="U40" s="200"/>
      <c r="V40" s="195">
        <f t="shared" si="1"/>
        <v>0</v>
      </c>
      <c r="W40" s="195">
        <f t="shared" si="1"/>
        <v>0</v>
      </c>
    </row>
    <row r="41" spans="1:23" x14ac:dyDescent="0.2">
      <c r="A41" s="282" t="s">
        <v>355</v>
      </c>
      <c r="B41" s="283"/>
      <c r="C41" s="183">
        <v>29</v>
      </c>
      <c r="D41" s="214">
        <f>SUM(D13:D40)-D14-D16-D22-D34-D36</f>
        <v>0</v>
      </c>
      <c r="E41" s="214">
        <f t="shared" ref="E41:W41" si="3">SUM(E13:E40)-E14-E16-E22-E34-E36</f>
        <v>0</v>
      </c>
      <c r="F41" s="214">
        <f t="shared" si="3"/>
        <v>0</v>
      </c>
      <c r="G41" s="214">
        <f t="shared" si="3"/>
        <v>0</v>
      </c>
      <c r="H41" s="214">
        <f t="shared" si="3"/>
        <v>0</v>
      </c>
      <c r="I41" s="214">
        <f t="shared" si="3"/>
        <v>0</v>
      </c>
      <c r="J41" s="214">
        <f t="shared" si="3"/>
        <v>0</v>
      </c>
      <c r="K41" s="214">
        <f t="shared" si="3"/>
        <v>0</v>
      </c>
      <c r="L41" s="214">
        <f t="shared" si="3"/>
        <v>0</v>
      </c>
      <c r="M41" s="214">
        <f t="shared" si="3"/>
        <v>0</v>
      </c>
      <c r="N41" s="214">
        <f t="shared" si="3"/>
        <v>0</v>
      </c>
      <c r="O41" s="214">
        <f t="shared" si="3"/>
        <v>0</v>
      </c>
      <c r="P41" s="214">
        <f t="shared" si="3"/>
        <v>0</v>
      </c>
      <c r="Q41" s="214">
        <f t="shared" si="3"/>
        <v>0</v>
      </c>
      <c r="R41" s="214">
        <f t="shared" si="3"/>
        <v>0</v>
      </c>
      <c r="S41" s="214">
        <f t="shared" si="3"/>
        <v>0</v>
      </c>
      <c r="T41" s="214">
        <f t="shared" si="3"/>
        <v>0</v>
      </c>
      <c r="U41" s="214">
        <f t="shared" si="3"/>
        <v>0</v>
      </c>
      <c r="V41" s="214">
        <f t="shared" si="3"/>
        <v>0</v>
      </c>
      <c r="W41" s="214">
        <f t="shared" si="3"/>
        <v>0</v>
      </c>
    </row>
    <row r="42" spans="1:23" ht="18" customHeight="1" x14ac:dyDescent="0.2">
      <c r="A42" s="284" t="s">
        <v>398</v>
      </c>
      <c r="B42" s="284"/>
      <c r="C42" s="284"/>
      <c r="D42" s="284"/>
      <c r="E42" s="284"/>
      <c r="F42" s="284"/>
      <c r="G42" s="284"/>
      <c r="H42" s="284"/>
      <c r="I42" s="284"/>
      <c r="J42" s="284"/>
      <c r="K42" s="284"/>
      <c r="L42" s="284"/>
      <c r="M42" s="284"/>
      <c r="N42" s="284"/>
      <c r="O42" s="284"/>
      <c r="P42" s="284"/>
      <c r="Q42" s="23"/>
      <c r="R42" s="23"/>
    </row>
    <row r="43" spans="1:23" ht="18" customHeight="1" x14ac:dyDescent="0.2">
      <c r="A43" s="284"/>
      <c r="B43" s="284"/>
      <c r="C43" s="284"/>
      <c r="D43" s="284"/>
      <c r="E43" s="284"/>
      <c r="F43" s="284"/>
      <c r="G43" s="284"/>
      <c r="H43" s="284"/>
      <c r="I43" s="284"/>
      <c r="J43" s="284"/>
      <c r="K43" s="284"/>
      <c r="L43" s="284"/>
      <c r="M43" s="284"/>
      <c r="N43" s="284"/>
      <c r="O43" s="284"/>
      <c r="P43" s="284"/>
      <c r="Q43" s="23"/>
      <c r="R43" s="23"/>
    </row>
    <row r="44" spans="1:23" ht="17.25" customHeight="1" x14ac:dyDescent="0.2">
      <c r="A44" s="284"/>
      <c r="B44" s="284"/>
      <c r="C44" s="284"/>
      <c r="D44" s="284"/>
      <c r="E44" s="284"/>
      <c r="F44" s="284"/>
      <c r="G44" s="284"/>
      <c r="H44" s="284"/>
      <c r="I44" s="284"/>
      <c r="J44" s="284"/>
      <c r="K44" s="284"/>
      <c r="L44" s="284"/>
      <c r="M44" s="284"/>
      <c r="N44" s="284"/>
      <c r="O44" s="284"/>
      <c r="P44" s="284"/>
      <c r="Q44" s="23"/>
      <c r="R44" s="23"/>
    </row>
    <row r="45" spans="1:23" ht="2.25" hidden="1" customHeight="1" x14ac:dyDescent="0.2">
      <c r="A45" s="284"/>
      <c r="B45" s="284"/>
      <c r="C45" s="284"/>
      <c r="D45" s="284"/>
      <c r="E45" s="284"/>
      <c r="F45" s="284"/>
      <c r="G45" s="284"/>
      <c r="H45" s="284"/>
      <c r="I45" s="284"/>
      <c r="J45" s="284"/>
      <c r="K45" s="284"/>
      <c r="L45" s="284"/>
      <c r="M45" s="284"/>
      <c r="N45" s="284"/>
      <c r="O45" s="284"/>
      <c r="P45" s="284"/>
      <c r="Q45" s="23"/>
      <c r="R45" s="23"/>
    </row>
    <row r="46" spans="1:23" ht="2.25" customHeight="1" x14ac:dyDescent="0.2">
      <c r="A46" s="284"/>
      <c r="B46" s="284"/>
      <c r="C46" s="284"/>
      <c r="D46" s="284"/>
      <c r="E46" s="284"/>
      <c r="F46" s="284"/>
      <c r="G46" s="284"/>
      <c r="H46" s="284"/>
      <c r="I46" s="284"/>
      <c r="J46" s="284"/>
      <c r="K46" s="284"/>
      <c r="L46" s="284"/>
      <c r="M46" s="284"/>
      <c r="N46" s="284"/>
      <c r="O46" s="284"/>
      <c r="P46" s="284"/>
      <c r="Q46" s="23"/>
      <c r="R46" s="23"/>
    </row>
    <row r="47" spans="1:23" ht="2.25" customHeight="1" x14ac:dyDescent="0.2">
      <c r="A47" s="284"/>
      <c r="B47" s="284"/>
      <c r="C47" s="284"/>
      <c r="D47" s="284"/>
      <c r="E47" s="284"/>
      <c r="F47" s="284"/>
      <c r="G47" s="284"/>
      <c r="H47" s="284"/>
      <c r="I47" s="284"/>
      <c r="J47" s="284"/>
      <c r="K47" s="284"/>
      <c r="L47" s="284"/>
      <c r="M47" s="284"/>
      <c r="N47" s="284"/>
      <c r="O47" s="284"/>
      <c r="P47" s="284"/>
      <c r="Q47" s="23"/>
      <c r="R47" s="23"/>
    </row>
    <row r="48" spans="1:23" ht="2.25" customHeight="1" x14ac:dyDescent="0.2">
      <c r="A48" s="284"/>
      <c r="B48" s="284"/>
      <c r="C48" s="284"/>
      <c r="D48" s="284"/>
      <c r="E48" s="284"/>
      <c r="F48" s="284"/>
      <c r="G48" s="284"/>
      <c r="H48" s="284"/>
      <c r="I48" s="284"/>
      <c r="J48" s="284"/>
      <c r="K48" s="284"/>
      <c r="L48" s="284"/>
      <c r="M48" s="284"/>
      <c r="N48" s="284"/>
      <c r="O48" s="284"/>
      <c r="P48" s="284"/>
      <c r="Q48" s="23"/>
      <c r="R48" s="23"/>
    </row>
    <row r="49" spans="1:18" ht="2.25" customHeight="1" x14ac:dyDescent="0.2">
      <c r="A49" s="284"/>
      <c r="B49" s="284"/>
      <c r="C49" s="284"/>
      <c r="D49" s="284"/>
      <c r="E49" s="284"/>
      <c r="F49" s="284"/>
      <c r="G49" s="284"/>
      <c r="H49" s="284"/>
      <c r="I49" s="284"/>
      <c r="J49" s="284"/>
      <c r="K49" s="284"/>
      <c r="L49" s="284"/>
      <c r="M49" s="284"/>
      <c r="N49" s="284"/>
      <c r="O49" s="284"/>
      <c r="P49" s="284"/>
      <c r="Q49" s="23"/>
      <c r="R49" s="23"/>
    </row>
    <row r="50" spans="1:18" ht="2.25" customHeight="1" x14ac:dyDescent="0.2">
      <c r="A50" s="284"/>
      <c r="B50" s="284"/>
      <c r="C50" s="284"/>
      <c r="D50" s="284"/>
      <c r="E50" s="284"/>
      <c r="F50" s="284"/>
      <c r="G50" s="284"/>
      <c r="H50" s="284"/>
      <c r="I50" s="284"/>
      <c r="J50" s="284"/>
      <c r="K50" s="284"/>
      <c r="L50" s="284"/>
      <c r="M50" s="284"/>
      <c r="N50" s="284"/>
      <c r="O50" s="284"/>
      <c r="P50" s="284"/>
      <c r="Q50" s="23"/>
      <c r="R50" s="23"/>
    </row>
    <row r="51" spans="1:18" ht="2.25" customHeight="1" x14ac:dyDescent="0.2">
      <c r="A51" s="284"/>
      <c r="B51" s="284"/>
      <c r="C51" s="284"/>
      <c r="D51" s="284"/>
      <c r="E51" s="284"/>
      <c r="F51" s="284"/>
      <c r="G51" s="284"/>
      <c r="H51" s="284"/>
      <c r="I51" s="284"/>
      <c r="J51" s="284"/>
      <c r="K51" s="284"/>
      <c r="L51" s="284"/>
      <c r="M51" s="284"/>
      <c r="N51" s="284"/>
      <c r="O51" s="284"/>
      <c r="P51" s="284"/>
      <c r="Q51" s="23"/>
      <c r="R51" s="23"/>
    </row>
    <row r="52" spans="1:18" ht="17.25" customHeight="1" x14ac:dyDescent="0.2">
      <c r="A52" s="284"/>
      <c r="B52" s="284"/>
      <c r="C52" s="284"/>
      <c r="D52" s="284"/>
      <c r="E52" s="284"/>
      <c r="F52" s="284"/>
      <c r="G52" s="284"/>
      <c r="H52" s="284"/>
      <c r="I52" s="284"/>
      <c r="J52" s="284"/>
      <c r="K52" s="284"/>
      <c r="L52" s="284"/>
      <c r="M52" s="284"/>
      <c r="N52" s="284"/>
      <c r="O52" s="284"/>
      <c r="P52" s="284"/>
      <c r="Q52" s="23"/>
      <c r="R52" s="23"/>
    </row>
    <row r="53" spans="1:18" ht="18" customHeight="1" x14ac:dyDescent="0.2">
      <c r="A53" s="23"/>
      <c r="B53" s="164"/>
      <c r="C53" s="23"/>
      <c r="D53" s="203"/>
      <c r="E53" s="203"/>
      <c r="F53" s="203"/>
      <c r="G53" s="203"/>
      <c r="H53" s="203"/>
      <c r="I53" s="203"/>
      <c r="J53" s="203"/>
      <c r="K53" s="203"/>
      <c r="L53" s="203"/>
      <c r="M53" s="203"/>
      <c r="N53" s="203"/>
      <c r="O53" s="203"/>
      <c r="P53" s="203"/>
      <c r="Q53" s="23"/>
      <c r="R53" s="23"/>
    </row>
    <row r="54" spans="1:18" s="205" customFormat="1" x14ac:dyDescent="0.2">
      <c r="A54" s="23"/>
      <c r="B54" s="204" t="str">
        <f>+i04d4a!B64</f>
        <v>тамга тэмдэг</v>
      </c>
      <c r="C54" s="23"/>
      <c r="D54" s="23"/>
      <c r="E54" s="23"/>
      <c r="F54" s="23"/>
      <c r="G54" s="23"/>
      <c r="H54" s="23"/>
      <c r="I54" s="23"/>
      <c r="J54" s="23"/>
      <c r="K54" s="23"/>
      <c r="L54" s="23"/>
      <c r="M54" s="23"/>
      <c r="N54" s="41"/>
      <c r="O54" s="41"/>
      <c r="P54" s="41"/>
    </row>
    <row r="55" spans="1:18" s="205" customFormat="1" ht="16.5" customHeight="1" x14ac:dyDescent="0.2">
      <c r="A55" s="23"/>
      <c r="B55" s="204"/>
      <c r="C55" s="23"/>
      <c r="D55" s="23"/>
      <c r="E55" s="23"/>
      <c r="F55" s="23"/>
      <c r="G55" s="23"/>
      <c r="H55" s="23"/>
      <c r="I55" s="23"/>
      <c r="J55" s="23"/>
      <c r="K55" s="23"/>
      <c r="L55" s="23"/>
      <c r="M55" s="23"/>
    </row>
    <row r="56" spans="1:18" s="205" customFormat="1" x14ac:dyDescent="0.2">
      <c r="A56" s="169"/>
      <c r="B56" s="210" t="str">
        <f>+i04d4a!B66</f>
        <v xml:space="preserve">ТАЙЛАН ГАРГАСАН:    </v>
      </c>
      <c r="C56" s="169"/>
      <c r="D56" s="169"/>
      <c r="E56" s="169"/>
      <c r="F56" s="169"/>
      <c r="G56" s="169"/>
      <c r="H56" s="169"/>
      <c r="I56" s="169"/>
      <c r="J56" s="169"/>
      <c r="K56" s="169"/>
      <c r="L56" s="169"/>
      <c r="M56" s="169"/>
      <c r="N56" s="206"/>
      <c r="O56" s="206"/>
      <c r="P56" s="206"/>
    </row>
    <row r="57" spans="1:18" s="205" customFormat="1" x14ac:dyDescent="0.2">
      <c r="A57" s="169"/>
      <c r="B57" s="169"/>
      <c r="C57" s="169"/>
      <c r="D57" s="169"/>
      <c r="E57" s="169"/>
      <c r="F57" s="169"/>
      <c r="G57" s="169"/>
      <c r="H57" s="169"/>
      <c r="I57" s="169"/>
      <c r="J57" s="169"/>
      <c r="K57" s="169"/>
      <c r="L57" s="169"/>
      <c r="M57" s="169"/>
      <c r="N57" s="206"/>
      <c r="O57" s="206"/>
      <c r="P57" s="206"/>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 ref="P1:W4"/>
    <mergeCell ref="A5:W5"/>
    <mergeCell ref="D7:P7"/>
    <mergeCell ref="T7:W7"/>
    <mergeCell ref="A7:C7"/>
    <mergeCell ref="A41:B41"/>
    <mergeCell ref="A42:P52"/>
    <mergeCell ref="A13:A14"/>
    <mergeCell ref="A15:A16"/>
    <mergeCell ref="A21:A22"/>
    <mergeCell ref="A33:A34"/>
    <mergeCell ref="A35:A36"/>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21" t="s">
        <v>257</v>
      </c>
      <c r="B2" s="221"/>
      <c r="C2" s="221"/>
      <c r="D2" s="221"/>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139</v>
      </c>
    </row>
    <row r="6" spans="1:5" x14ac:dyDescent="0.25">
      <c r="A6" s="132" t="s">
        <v>3</v>
      </c>
      <c r="B6" s="132" t="s">
        <v>68</v>
      </c>
      <c r="C6" s="133" t="str">
        <f>+i04d4a!C6</f>
        <v>…. оны .. -р сарын ..</v>
      </c>
      <c r="D6" s="133" t="str">
        <f>+i04d4a!D6</f>
        <v>…. оны .. -р сарын ..</v>
      </c>
    </row>
    <row r="7" spans="1:5" x14ac:dyDescent="0.25">
      <c r="A7" s="95">
        <v>1</v>
      </c>
      <c r="B7" s="96" t="s">
        <v>214</v>
      </c>
      <c r="C7" s="97"/>
      <c r="D7" s="97"/>
      <c r="E7" s="114"/>
    </row>
    <row r="8" spans="1:5" x14ac:dyDescent="0.25">
      <c r="A8" s="51">
        <v>2</v>
      </c>
      <c r="B8" s="53" t="s">
        <v>290</v>
      </c>
      <c r="C8" s="57"/>
      <c r="D8" s="57"/>
    </row>
    <row r="9" spans="1:5" x14ac:dyDescent="0.25">
      <c r="A9" s="98">
        <v>3</v>
      </c>
      <c r="B9" s="96" t="s">
        <v>254</v>
      </c>
      <c r="C9" s="99">
        <f>+C7-C8</f>
        <v>0</v>
      </c>
      <c r="D9" s="99">
        <f>+D7-D8</f>
        <v>0</v>
      </c>
    </row>
    <row r="10" spans="1:5" x14ac:dyDescent="0.25">
      <c r="A10" s="51">
        <v>4</v>
      </c>
      <c r="B10" s="53" t="s">
        <v>215</v>
      </c>
      <c r="C10" s="57"/>
      <c r="D10" s="57"/>
    </row>
    <row r="11" spans="1:5" x14ac:dyDescent="0.25">
      <c r="A11" s="51">
        <v>5</v>
      </c>
      <c r="B11" s="53" t="s">
        <v>216</v>
      </c>
      <c r="C11" s="57"/>
      <c r="D11" s="57"/>
    </row>
    <row r="12" spans="1:5" x14ac:dyDescent="0.25">
      <c r="A12" s="51">
        <v>6</v>
      </c>
      <c r="B12" s="53" t="s">
        <v>217</v>
      </c>
      <c r="C12" s="57"/>
      <c r="D12" s="57"/>
    </row>
    <row r="13" spans="1:5" x14ac:dyDescent="0.25">
      <c r="A13" s="51">
        <v>7</v>
      </c>
      <c r="B13" s="53" t="s">
        <v>218</v>
      </c>
      <c r="C13" s="57"/>
      <c r="D13" s="57"/>
    </row>
    <row r="14" spans="1:5" x14ac:dyDescent="0.25">
      <c r="A14" s="51">
        <v>8</v>
      </c>
      <c r="B14" s="53" t="s">
        <v>61</v>
      </c>
      <c r="C14" s="57"/>
      <c r="D14" s="57"/>
    </row>
    <row r="15" spans="1:5" x14ac:dyDescent="0.25">
      <c r="A15" s="51">
        <v>9</v>
      </c>
      <c r="B15" s="53" t="s">
        <v>219</v>
      </c>
      <c r="C15" s="57"/>
      <c r="D15" s="57"/>
    </row>
    <row r="16" spans="1:5" x14ac:dyDescent="0.25">
      <c r="A16" s="51">
        <v>10</v>
      </c>
      <c r="B16" s="53" t="s">
        <v>220</v>
      </c>
      <c r="C16" s="57"/>
      <c r="D16" s="57"/>
      <c r="E16" s="114"/>
    </row>
    <row r="17" spans="1:6" x14ac:dyDescent="0.25">
      <c r="A17" s="51">
        <v>11</v>
      </c>
      <c r="B17" s="53" t="s">
        <v>221</v>
      </c>
      <c r="C17" s="57"/>
      <c r="D17" s="57"/>
      <c r="E17" s="114"/>
    </row>
    <row r="18" spans="1:6" x14ac:dyDescent="0.25">
      <c r="A18" s="51">
        <v>12</v>
      </c>
      <c r="B18" s="53" t="s">
        <v>222</v>
      </c>
      <c r="C18" s="57"/>
      <c r="D18" s="57"/>
    </row>
    <row r="19" spans="1:6" x14ac:dyDescent="0.25">
      <c r="A19" s="51">
        <v>13</v>
      </c>
      <c r="B19" s="53" t="s">
        <v>223</v>
      </c>
      <c r="C19" s="57"/>
      <c r="D19" s="57"/>
    </row>
    <row r="20" spans="1:6" x14ac:dyDescent="0.25">
      <c r="A20" s="51">
        <v>14</v>
      </c>
      <c r="B20" s="53" t="s">
        <v>224</v>
      </c>
      <c r="C20" s="57"/>
      <c r="D20" s="57"/>
    </row>
    <row r="21" spans="1:6" x14ac:dyDescent="0.25">
      <c r="A21" s="51">
        <v>15</v>
      </c>
      <c r="B21" s="53" t="s">
        <v>225</v>
      </c>
      <c r="C21" s="57"/>
      <c r="D21" s="57"/>
    </row>
    <row r="22" spans="1:6" x14ac:dyDescent="0.25">
      <c r="A22" s="51">
        <v>16</v>
      </c>
      <c r="B22" s="53" t="s">
        <v>226</v>
      </c>
      <c r="C22" s="57"/>
      <c r="D22" s="57"/>
    </row>
    <row r="23" spans="1:6" x14ac:dyDescent="0.25">
      <c r="A23" s="50">
        <v>17</v>
      </c>
      <c r="B23" s="53" t="s">
        <v>227</v>
      </c>
      <c r="C23" s="57"/>
      <c r="D23" s="57"/>
    </row>
    <row r="24" spans="1:6" x14ac:dyDescent="0.25">
      <c r="A24" s="98">
        <v>18</v>
      </c>
      <c r="B24" s="96" t="s">
        <v>255</v>
      </c>
      <c r="C24" s="99">
        <f>+C9+C10+C11+C12+C13+C14-C15-C16-C17-C18+C19+C20+C21+C22+C23</f>
        <v>0</v>
      </c>
      <c r="D24" s="99">
        <f>+D9+D10+D11+D12+D13+D14-D15-D16-D17-D18+D19+D20+D21+D22+D23</f>
        <v>0</v>
      </c>
    </row>
    <row r="25" spans="1:6" x14ac:dyDescent="0.25">
      <c r="A25" s="50">
        <v>19</v>
      </c>
      <c r="B25" s="53" t="s">
        <v>228</v>
      </c>
      <c r="C25" s="57"/>
      <c r="D25" s="57"/>
    </row>
    <row r="26" spans="1:6" x14ac:dyDescent="0.25">
      <c r="A26" s="98">
        <v>20</v>
      </c>
      <c r="B26" s="96" t="s">
        <v>229</v>
      </c>
      <c r="C26" s="99">
        <f>+C24-C25</f>
        <v>0</v>
      </c>
      <c r="D26" s="99">
        <f>+D24-D25</f>
        <v>0</v>
      </c>
    </row>
    <row r="27" spans="1:6" ht="25.5" x14ac:dyDescent="0.25">
      <c r="A27" s="50">
        <v>21</v>
      </c>
      <c r="B27" s="52" t="s">
        <v>230</v>
      </c>
      <c r="C27" s="57"/>
      <c r="D27" s="57"/>
    </row>
    <row r="28" spans="1:6" x14ac:dyDescent="0.2">
      <c r="A28" s="98">
        <v>22</v>
      </c>
      <c r="B28" s="96" t="s">
        <v>231</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80</v>
      </c>
      <c r="C29" s="99">
        <f>SUM(C30:C32)</f>
        <v>0</v>
      </c>
      <c r="D29" s="99">
        <f>SUM(D30:D32)</f>
        <v>0</v>
      </c>
    </row>
    <row r="30" spans="1:6" x14ac:dyDescent="0.25">
      <c r="A30" s="222"/>
      <c r="B30" s="53" t="s">
        <v>232</v>
      </c>
      <c r="C30" s="57"/>
      <c r="D30" s="57"/>
    </row>
    <row r="31" spans="1:6" x14ac:dyDescent="0.25">
      <c r="A31" s="222"/>
      <c r="B31" s="53" t="s">
        <v>233</v>
      </c>
      <c r="C31" s="57"/>
      <c r="D31" s="57"/>
    </row>
    <row r="32" spans="1:6" x14ac:dyDescent="0.25">
      <c r="A32" s="222"/>
      <c r="B32" s="53" t="s">
        <v>234</v>
      </c>
      <c r="C32" s="57"/>
      <c r="D32" s="57"/>
    </row>
    <row r="33" spans="1:5" x14ac:dyDescent="0.25">
      <c r="A33" s="98">
        <v>24</v>
      </c>
      <c r="B33" s="96" t="s">
        <v>235</v>
      </c>
      <c r="C33" s="99">
        <f>+C28+C29</f>
        <v>0</v>
      </c>
      <c r="D33" s="99">
        <f>+D28+D29</f>
        <v>0</v>
      </c>
      <c r="E33" s="114"/>
    </row>
    <row r="34" spans="1:5" ht="13.5" x14ac:dyDescent="0.25">
      <c r="A34" s="50">
        <v>25</v>
      </c>
      <c r="B34" s="52" t="s">
        <v>236</v>
      </c>
      <c r="C34" s="58"/>
      <c r="D34" s="58"/>
    </row>
    <row r="36" spans="1:5" x14ac:dyDescent="0.25">
      <c r="B36" s="55" t="str">
        <f>+i04d4a!B64</f>
        <v>тамга тэмдэг</v>
      </c>
    </row>
    <row r="37" spans="1:5" x14ac:dyDescent="0.25">
      <c r="A37" s="49" t="s">
        <v>237</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21" t="s">
        <v>258</v>
      </c>
      <c r="B2" s="221"/>
      <c r="C2" s="221"/>
      <c r="D2" s="221"/>
      <c r="E2" s="221"/>
      <c r="F2" s="221"/>
      <c r="G2" s="221"/>
      <c r="H2" s="221"/>
      <c r="I2" s="221"/>
      <c r="J2" s="221"/>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139</v>
      </c>
    </row>
    <row r="5" spans="1:12" x14ac:dyDescent="0.25">
      <c r="A5" s="225" t="s">
        <v>3</v>
      </c>
      <c r="B5" s="225" t="s">
        <v>68</v>
      </c>
      <c r="C5" s="225" t="s">
        <v>69</v>
      </c>
      <c r="D5" s="225" t="s">
        <v>70</v>
      </c>
      <c r="E5" s="225" t="s">
        <v>71</v>
      </c>
      <c r="F5" s="225" t="s">
        <v>72</v>
      </c>
      <c r="G5" s="225" t="s">
        <v>73</v>
      </c>
      <c r="H5" s="225" t="s">
        <v>74</v>
      </c>
      <c r="I5" s="225" t="s">
        <v>75</v>
      </c>
      <c r="J5" s="223" t="s">
        <v>76</v>
      </c>
    </row>
    <row r="6" spans="1:12" x14ac:dyDescent="0.25">
      <c r="A6" s="225"/>
      <c r="B6" s="225"/>
      <c r="C6" s="225"/>
      <c r="D6" s="225"/>
      <c r="E6" s="225"/>
      <c r="F6" s="225"/>
      <c r="G6" s="225"/>
      <c r="H6" s="225"/>
      <c r="I6" s="225"/>
      <c r="J6" s="224"/>
    </row>
    <row r="7" spans="1:12" x14ac:dyDescent="0.25">
      <c r="A7" s="95">
        <v>1</v>
      </c>
      <c r="B7" s="96" t="s">
        <v>405</v>
      </c>
      <c r="C7" s="156"/>
      <c r="D7" s="156"/>
      <c r="E7" s="156"/>
      <c r="F7" s="156"/>
      <c r="G7" s="156"/>
      <c r="H7" s="156"/>
      <c r="I7" s="156"/>
      <c r="J7" s="100">
        <f>SUM(C7:I7)</f>
        <v>0</v>
      </c>
    </row>
    <row r="8" spans="1:12" ht="25.5" x14ac:dyDescent="0.25">
      <c r="A8" s="51">
        <v>2</v>
      </c>
      <c r="B8" s="53" t="s">
        <v>77</v>
      </c>
      <c r="C8" s="67"/>
      <c r="D8" s="67"/>
      <c r="E8" s="67"/>
      <c r="F8" s="67"/>
      <c r="G8" s="67"/>
      <c r="H8" s="67"/>
      <c r="I8" s="67"/>
      <c r="J8" s="100">
        <f t="shared" ref="J8:J23" si="0">SUM(C8:I8)</f>
        <v>0</v>
      </c>
    </row>
    <row r="9" spans="1:12" x14ac:dyDescent="0.25">
      <c r="A9" s="51">
        <v>3</v>
      </c>
      <c r="B9" s="59" t="s">
        <v>78</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238</v>
      </c>
      <c r="C10" s="67"/>
      <c r="D10" s="67"/>
      <c r="E10" s="67"/>
      <c r="F10" s="67"/>
      <c r="G10" s="67"/>
      <c r="H10" s="67"/>
      <c r="I10" s="67"/>
      <c r="J10" s="100">
        <f t="shared" si="0"/>
        <v>0</v>
      </c>
    </row>
    <row r="11" spans="1:12" x14ac:dyDescent="0.25">
      <c r="A11" s="51">
        <v>5</v>
      </c>
      <c r="B11" s="60" t="s">
        <v>80</v>
      </c>
      <c r="C11" s="66"/>
      <c r="D11" s="66"/>
      <c r="E11" s="66"/>
      <c r="F11" s="66"/>
      <c r="G11" s="66"/>
      <c r="H11" s="66"/>
      <c r="I11" s="66"/>
      <c r="J11" s="100">
        <f t="shared" si="0"/>
        <v>0</v>
      </c>
    </row>
    <row r="12" spans="1:12" x14ac:dyDescent="0.25">
      <c r="A12" s="51">
        <v>6</v>
      </c>
      <c r="B12" s="60" t="s">
        <v>81</v>
      </c>
      <c r="C12" s="66"/>
      <c r="D12" s="66"/>
      <c r="E12" s="66"/>
      <c r="F12" s="66"/>
      <c r="G12" s="66"/>
      <c r="H12" s="66"/>
      <c r="I12" s="66"/>
      <c r="J12" s="100">
        <f t="shared" si="0"/>
        <v>0</v>
      </c>
    </row>
    <row r="13" spans="1:12" x14ac:dyDescent="0.25">
      <c r="A13" s="51">
        <v>7</v>
      </c>
      <c r="B13" s="60" t="s">
        <v>82</v>
      </c>
      <c r="C13" s="66"/>
      <c r="D13" s="66"/>
      <c r="E13" s="66"/>
      <c r="F13" s="66"/>
      <c r="G13" s="66"/>
      <c r="H13" s="66"/>
      <c r="I13" s="66"/>
      <c r="J13" s="100">
        <f t="shared" si="0"/>
        <v>0</v>
      </c>
    </row>
    <row r="14" spans="1:12" x14ac:dyDescent="0.25">
      <c r="A14" s="51">
        <v>8</v>
      </c>
      <c r="B14" s="60" t="s">
        <v>83</v>
      </c>
      <c r="C14" s="66"/>
      <c r="D14" s="66"/>
      <c r="E14" s="66"/>
      <c r="F14" s="66"/>
      <c r="G14" s="66"/>
      <c r="H14" s="66"/>
      <c r="I14" s="66"/>
      <c r="J14" s="100">
        <f t="shared" si="0"/>
        <v>0</v>
      </c>
    </row>
    <row r="15" spans="1:12" x14ac:dyDescent="0.25">
      <c r="A15" s="95">
        <v>9</v>
      </c>
      <c r="B15" s="96" t="s">
        <v>292</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77</v>
      </c>
      <c r="C16" s="66"/>
      <c r="D16" s="66"/>
      <c r="E16" s="66"/>
      <c r="F16" s="66"/>
      <c r="G16" s="66"/>
      <c r="H16" s="66"/>
      <c r="I16" s="66"/>
      <c r="J16" s="100">
        <f t="shared" si="0"/>
        <v>0</v>
      </c>
    </row>
    <row r="17" spans="1:11" x14ac:dyDescent="0.25">
      <c r="A17" s="51">
        <v>11</v>
      </c>
      <c r="B17" s="59" t="s">
        <v>78</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79</v>
      </c>
      <c r="C18" s="67"/>
      <c r="D18" s="67"/>
      <c r="E18" s="67"/>
      <c r="F18" s="67"/>
      <c r="G18" s="67"/>
      <c r="H18" s="67"/>
      <c r="I18" s="155">
        <f>+i04d4b!D28</f>
        <v>0</v>
      </c>
      <c r="J18" s="100">
        <f t="shared" si="0"/>
        <v>0</v>
      </c>
    </row>
    <row r="19" spans="1:11" x14ac:dyDescent="0.25">
      <c r="A19" s="51">
        <v>13</v>
      </c>
      <c r="B19" s="60" t="s">
        <v>80</v>
      </c>
      <c r="C19" s="66"/>
      <c r="D19" s="66"/>
      <c r="E19" s="66"/>
      <c r="F19" s="66"/>
      <c r="G19" s="66"/>
      <c r="H19" s="66"/>
      <c r="I19" s="66"/>
      <c r="J19" s="100">
        <f t="shared" si="0"/>
        <v>0</v>
      </c>
    </row>
    <row r="20" spans="1:11" x14ac:dyDescent="0.25">
      <c r="A20" s="51">
        <v>14</v>
      </c>
      <c r="B20" s="60" t="s">
        <v>81</v>
      </c>
      <c r="C20" s="66"/>
      <c r="D20" s="66"/>
      <c r="E20" s="66"/>
      <c r="F20" s="66"/>
      <c r="G20" s="66"/>
      <c r="H20" s="66"/>
      <c r="I20" s="66"/>
      <c r="J20" s="100">
        <f t="shared" si="0"/>
        <v>0</v>
      </c>
    </row>
    <row r="21" spans="1:11" x14ac:dyDescent="0.25">
      <c r="A21" s="51">
        <v>15</v>
      </c>
      <c r="B21" s="60" t="s">
        <v>82</v>
      </c>
      <c r="C21" s="66"/>
      <c r="D21" s="66"/>
      <c r="E21" s="66"/>
      <c r="F21" s="66"/>
      <c r="G21" s="66"/>
      <c r="H21" s="66"/>
      <c r="I21" s="66"/>
      <c r="J21" s="100">
        <f t="shared" si="0"/>
        <v>0</v>
      </c>
    </row>
    <row r="22" spans="1:11" x14ac:dyDescent="0.25">
      <c r="A22" s="51">
        <v>16</v>
      </c>
      <c r="B22" s="60" t="s">
        <v>83</v>
      </c>
      <c r="C22" s="66"/>
      <c r="D22" s="66"/>
      <c r="E22" s="66"/>
      <c r="F22" s="66"/>
      <c r="G22" s="66"/>
      <c r="H22" s="66"/>
      <c r="I22" s="66"/>
      <c r="J22" s="100">
        <f t="shared" si="0"/>
        <v>0</v>
      </c>
    </row>
    <row r="23" spans="1:11" x14ac:dyDescent="0.25">
      <c r="A23" s="95">
        <v>17</v>
      </c>
      <c r="B23" s="96" t="s">
        <v>293</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21" t="s">
        <v>259</v>
      </c>
      <c r="B2" s="221"/>
      <c r="C2" s="221"/>
      <c r="D2" s="221"/>
    </row>
    <row r="3" spans="1:6" x14ac:dyDescent="0.25">
      <c r="A3" s="46" t="str">
        <f>+i04d4a!A4</f>
        <v>Даатгалын зуучлагчийн нэр:  " ......................... " ХХК</v>
      </c>
      <c r="D3" s="22" t="str">
        <f>+i04d4a!C4</f>
        <v>…. оны .. сарын ..-ны өдөр</v>
      </c>
    </row>
    <row r="4" spans="1:6" x14ac:dyDescent="0.25">
      <c r="D4" s="56" t="s">
        <v>139</v>
      </c>
    </row>
    <row r="5" spans="1:6" s="47" customFormat="1" ht="27" customHeight="1" x14ac:dyDescent="0.25">
      <c r="A5" s="132" t="s">
        <v>3</v>
      </c>
      <c r="B5" s="132" t="s">
        <v>68</v>
      </c>
      <c r="C5" s="133" t="str">
        <f>+i04d4b!C6</f>
        <v>…. оны .. -р сарын ..</v>
      </c>
      <c r="D5" s="133" t="str">
        <f>+i04d4b!D6</f>
        <v>…. оны .. -р сарын ..</v>
      </c>
    </row>
    <row r="6" spans="1:6" x14ac:dyDescent="0.25">
      <c r="A6" s="98">
        <v>1</v>
      </c>
      <c r="B6" s="101" t="s">
        <v>84</v>
      </c>
      <c r="C6" s="102"/>
      <c r="D6" s="102"/>
    </row>
    <row r="7" spans="1:6" x14ac:dyDescent="0.25">
      <c r="A7" s="95">
        <v>1.1000000000000001</v>
      </c>
      <c r="B7" s="103" t="s">
        <v>85</v>
      </c>
      <c r="C7" s="99">
        <f>SUM(C8:C13)</f>
        <v>0</v>
      </c>
      <c r="D7" s="99">
        <f>SUM(D8:D13)</f>
        <v>0</v>
      </c>
    </row>
    <row r="8" spans="1:6" x14ac:dyDescent="0.25">
      <c r="A8" s="229"/>
      <c r="B8" s="60" t="s">
        <v>239</v>
      </c>
      <c r="C8" s="69"/>
      <c r="D8" s="69"/>
      <c r="F8" s="62"/>
    </row>
    <row r="9" spans="1:6" x14ac:dyDescent="0.25">
      <c r="A9" s="229"/>
      <c r="B9" s="60" t="s">
        <v>89</v>
      </c>
      <c r="C9" s="70"/>
      <c r="D9" s="70"/>
    </row>
    <row r="10" spans="1:6" x14ac:dyDescent="0.25">
      <c r="A10" s="229"/>
      <c r="B10" s="60" t="s">
        <v>240</v>
      </c>
      <c r="C10" s="70"/>
      <c r="D10" s="70"/>
    </row>
    <row r="11" spans="1:6" x14ac:dyDescent="0.25">
      <c r="A11" s="229"/>
      <c r="B11" s="60" t="s">
        <v>92</v>
      </c>
      <c r="C11" s="70"/>
      <c r="D11" s="70"/>
    </row>
    <row r="12" spans="1:6" x14ac:dyDescent="0.25">
      <c r="A12" s="229"/>
      <c r="B12" s="60" t="s">
        <v>94</v>
      </c>
      <c r="C12" s="70"/>
      <c r="D12" s="70"/>
    </row>
    <row r="13" spans="1:6" x14ac:dyDescent="0.25">
      <c r="A13" s="229"/>
      <c r="B13" s="60" t="s">
        <v>96</v>
      </c>
      <c r="C13" s="70"/>
      <c r="D13" s="70"/>
    </row>
    <row r="14" spans="1:6" x14ac:dyDescent="0.25">
      <c r="A14" s="95">
        <v>1.2</v>
      </c>
      <c r="B14" s="103" t="s">
        <v>97</v>
      </c>
      <c r="C14" s="99">
        <f>SUM(C15:C23)</f>
        <v>0</v>
      </c>
      <c r="D14" s="99">
        <f>SUM(D15:D23)</f>
        <v>0</v>
      </c>
    </row>
    <row r="15" spans="1:6" x14ac:dyDescent="0.25">
      <c r="A15" s="229"/>
      <c r="B15" s="53" t="s">
        <v>99</v>
      </c>
      <c r="C15" s="70"/>
      <c r="D15" s="70"/>
    </row>
    <row r="16" spans="1:6" x14ac:dyDescent="0.25">
      <c r="A16" s="229"/>
      <c r="B16" s="53" t="s">
        <v>101</v>
      </c>
      <c r="C16" s="70"/>
      <c r="D16" s="70"/>
    </row>
    <row r="17" spans="1:4" x14ac:dyDescent="0.25">
      <c r="A17" s="229"/>
      <c r="B17" s="53" t="s">
        <v>294</v>
      </c>
      <c r="C17" s="70"/>
      <c r="D17" s="70"/>
    </row>
    <row r="18" spans="1:4" x14ac:dyDescent="0.25">
      <c r="A18" s="229"/>
      <c r="B18" s="53" t="s">
        <v>104</v>
      </c>
      <c r="C18" s="70"/>
      <c r="D18" s="70"/>
    </row>
    <row r="19" spans="1:4" x14ac:dyDescent="0.25">
      <c r="A19" s="229"/>
      <c r="B19" s="53" t="s">
        <v>241</v>
      </c>
      <c r="C19" s="70"/>
      <c r="D19" s="70"/>
    </row>
    <row r="20" spans="1:4" x14ac:dyDescent="0.25">
      <c r="A20" s="229"/>
      <c r="B20" s="53" t="s">
        <v>110</v>
      </c>
      <c r="C20" s="70"/>
      <c r="D20" s="70"/>
    </row>
    <row r="21" spans="1:4" x14ac:dyDescent="0.25">
      <c r="A21" s="229"/>
      <c r="B21" s="53" t="s">
        <v>111</v>
      </c>
      <c r="C21" s="70"/>
      <c r="D21" s="70"/>
    </row>
    <row r="22" spans="1:4" x14ac:dyDescent="0.25">
      <c r="A22" s="229"/>
      <c r="B22" s="53" t="s">
        <v>291</v>
      </c>
      <c r="C22" s="70"/>
      <c r="D22" s="70"/>
    </row>
    <row r="23" spans="1:4" x14ac:dyDescent="0.25">
      <c r="A23" s="229"/>
      <c r="B23" s="53" t="s">
        <v>112</v>
      </c>
      <c r="C23" s="70"/>
      <c r="D23" s="70"/>
    </row>
    <row r="24" spans="1:4" x14ac:dyDescent="0.25">
      <c r="A24" s="98">
        <v>1.3</v>
      </c>
      <c r="B24" s="101" t="s">
        <v>113</v>
      </c>
      <c r="C24" s="99">
        <f>+C7-C14</f>
        <v>0</v>
      </c>
      <c r="D24" s="99">
        <f>+D7-D14</f>
        <v>0</v>
      </c>
    </row>
    <row r="25" spans="1:4" x14ac:dyDescent="0.25">
      <c r="A25" s="98">
        <v>2</v>
      </c>
      <c r="B25" s="101" t="s">
        <v>114</v>
      </c>
      <c r="C25" s="104"/>
      <c r="D25" s="104"/>
    </row>
    <row r="26" spans="1:4" x14ac:dyDescent="0.25">
      <c r="A26" s="95">
        <v>2.1</v>
      </c>
      <c r="B26" s="103" t="s">
        <v>85</v>
      </c>
      <c r="C26" s="99">
        <f>SUM(C27:C34)</f>
        <v>0</v>
      </c>
      <c r="D26" s="99">
        <f>SUM(D27:D34)</f>
        <v>0</v>
      </c>
    </row>
    <row r="27" spans="1:4" x14ac:dyDescent="0.25">
      <c r="A27" s="226"/>
      <c r="B27" s="60" t="s">
        <v>116</v>
      </c>
      <c r="C27" s="70"/>
      <c r="D27" s="70"/>
    </row>
    <row r="28" spans="1:4" x14ac:dyDescent="0.25">
      <c r="A28" s="227"/>
      <c r="B28" s="60" t="s">
        <v>118</v>
      </c>
      <c r="C28" s="70"/>
      <c r="D28" s="70"/>
    </row>
    <row r="29" spans="1:4" x14ac:dyDescent="0.25">
      <c r="A29" s="227"/>
      <c r="B29" s="60" t="s">
        <v>119</v>
      </c>
      <c r="C29" s="70"/>
      <c r="D29" s="70"/>
    </row>
    <row r="30" spans="1:4" x14ac:dyDescent="0.25">
      <c r="A30" s="227"/>
      <c r="B30" s="60" t="s">
        <v>120</v>
      </c>
      <c r="C30" s="70"/>
      <c r="D30" s="70"/>
    </row>
    <row r="31" spans="1:4" x14ac:dyDescent="0.25">
      <c r="A31" s="227"/>
      <c r="B31" s="60" t="s">
        <v>242</v>
      </c>
      <c r="C31" s="70"/>
      <c r="D31" s="70"/>
    </row>
    <row r="32" spans="1:4" x14ac:dyDescent="0.25">
      <c r="A32" s="227"/>
      <c r="B32" s="60" t="s">
        <v>121</v>
      </c>
      <c r="C32" s="70"/>
      <c r="D32" s="70"/>
    </row>
    <row r="33" spans="1:4" x14ac:dyDescent="0.25">
      <c r="A33" s="227"/>
      <c r="B33" s="60" t="s">
        <v>122</v>
      </c>
      <c r="C33" s="70"/>
      <c r="D33" s="70"/>
    </row>
    <row r="34" spans="1:4" x14ac:dyDescent="0.25">
      <c r="A34" s="228"/>
      <c r="B34" s="60" t="s">
        <v>52</v>
      </c>
      <c r="C34" s="70"/>
      <c r="D34" s="70"/>
    </row>
    <row r="35" spans="1:4" x14ac:dyDescent="0.25">
      <c r="A35" s="95">
        <v>2.2000000000000002</v>
      </c>
      <c r="B35" s="103" t="s">
        <v>97</v>
      </c>
      <c r="C35" s="99">
        <f>SUM(C36:C41)</f>
        <v>0</v>
      </c>
      <c r="D35" s="99">
        <f>SUM(D36:D41)</f>
        <v>0</v>
      </c>
    </row>
    <row r="36" spans="1:4" x14ac:dyDescent="0.25">
      <c r="A36" s="226"/>
      <c r="B36" s="60" t="s">
        <v>123</v>
      </c>
      <c r="C36" s="70"/>
      <c r="D36" s="70"/>
    </row>
    <row r="37" spans="1:4" x14ac:dyDescent="0.25">
      <c r="A37" s="227"/>
      <c r="B37" s="60" t="s">
        <v>124</v>
      </c>
      <c r="C37" s="70"/>
      <c r="D37" s="70"/>
    </row>
    <row r="38" spans="1:4" x14ac:dyDescent="0.25">
      <c r="A38" s="227"/>
      <c r="B38" s="60" t="s">
        <v>125</v>
      </c>
      <c r="C38" s="70"/>
      <c r="D38" s="70"/>
    </row>
    <row r="39" spans="1:4" x14ac:dyDescent="0.25">
      <c r="A39" s="227"/>
      <c r="B39" s="60" t="s">
        <v>243</v>
      </c>
      <c r="C39" s="70"/>
      <c r="D39" s="70"/>
    </row>
    <row r="40" spans="1:4" x14ac:dyDescent="0.25">
      <c r="A40" s="227"/>
      <c r="B40" s="60" t="s">
        <v>126</v>
      </c>
      <c r="C40" s="70"/>
      <c r="D40" s="70"/>
    </row>
    <row r="41" spans="1:4" x14ac:dyDescent="0.25">
      <c r="A41" s="228"/>
      <c r="B41" s="60" t="s">
        <v>52</v>
      </c>
      <c r="C41" s="70"/>
      <c r="D41" s="70"/>
    </row>
    <row r="42" spans="1:4" ht="25.5" x14ac:dyDescent="0.25">
      <c r="A42" s="98">
        <v>2.2999999999999998</v>
      </c>
      <c r="B42" s="101" t="s">
        <v>127</v>
      </c>
      <c r="C42" s="99">
        <f>+C26-C35</f>
        <v>0</v>
      </c>
      <c r="D42" s="99">
        <f>+D26-D35</f>
        <v>0</v>
      </c>
    </row>
    <row r="43" spans="1:4" x14ac:dyDescent="0.25">
      <c r="A43" s="98">
        <v>3</v>
      </c>
      <c r="B43" s="101" t="s">
        <v>128</v>
      </c>
      <c r="C43" s="104"/>
      <c r="D43" s="104"/>
    </row>
    <row r="44" spans="1:4" x14ac:dyDescent="0.25">
      <c r="A44" s="95">
        <v>3.1</v>
      </c>
      <c r="B44" s="103" t="s">
        <v>85</v>
      </c>
      <c r="C44" s="99">
        <f>SUM(C45:C48)</f>
        <v>0</v>
      </c>
      <c r="D44" s="99">
        <f>SUM(D45:D48)</f>
        <v>0</v>
      </c>
    </row>
    <row r="45" spans="1:4" x14ac:dyDescent="0.25">
      <c r="A45" s="226"/>
      <c r="B45" s="60" t="s">
        <v>129</v>
      </c>
      <c r="C45" s="70"/>
      <c r="D45" s="70"/>
    </row>
    <row r="46" spans="1:4" x14ac:dyDescent="0.25">
      <c r="A46" s="227"/>
      <c r="B46" s="60" t="s">
        <v>130</v>
      </c>
      <c r="C46" s="70"/>
      <c r="D46" s="70"/>
    </row>
    <row r="47" spans="1:4" x14ac:dyDescent="0.25">
      <c r="A47" s="227"/>
      <c r="B47" s="60" t="s">
        <v>131</v>
      </c>
      <c r="C47" s="70"/>
      <c r="D47" s="70"/>
    </row>
    <row r="48" spans="1:4" x14ac:dyDescent="0.25">
      <c r="A48" s="228"/>
      <c r="B48" s="60" t="s">
        <v>52</v>
      </c>
      <c r="C48" s="70"/>
      <c r="D48" s="70"/>
    </row>
    <row r="49" spans="1:4" x14ac:dyDescent="0.25">
      <c r="A49" s="95">
        <v>3.2</v>
      </c>
      <c r="B49" s="103" t="s">
        <v>97</v>
      </c>
      <c r="C49" s="99">
        <f>SUM(C50:C54)</f>
        <v>0</v>
      </c>
      <c r="D49" s="99">
        <f>SUM(D50:D54)</f>
        <v>0</v>
      </c>
    </row>
    <row r="50" spans="1:4" x14ac:dyDescent="0.25">
      <c r="A50" s="226"/>
      <c r="B50" s="60" t="s">
        <v>132</v>
      </c>
      <c r="C50" s="70"/>
      <c r="D50" s="70"/>
    </row>
    <row r="51" spans="1:4" x14ac:dyDescent="0.25">
      <c r="A51" s="227"/>
      <c r="B51" s="60" t="s">
        <v>244</v>
      </c>
      <c r="C51" s="70"/>
      <c r="D51" s="70"/>
    </row>
    <row r="52" spans="1:4" x14ac:dyDescent="0.25">
      <c r="A52" s="227"/>
      <c r="B52" s="60" t="s">
        <v>133</v>
      </c>
      <c r="C52" s="70"/>
      <c r="D52" s="70"/>
    </row>
    <row r="53" spans="1:4" x14ac:dyDescent="0.25">
      <c r="A53" s="227"/>
      <c r="B53" s="60" t="s">
        <v>134</v>
      </c>
      <c r="C53" s="70"/>
      <c r="D53" s="70"/>
    </row>
    <row r="54" spans="1:4" x14ac:dyDescent="0.25">
      <c r="A54" s="228"/>
      <c r="B54" s="60" t="s">
        <v>52</v>
      </c>
      <c r="C54" s="70"/>
      <c r="D54" s="70"/>
    </row>
    <row r="55" spans="1:4" x14ac:dyDescent="0.25">
      <c r="A55" s="98">
        <v>3.3</v>
      </c>
      <c r="B55" s="101" t="s">
        <v>135</v>
      </c>
      <c r="C55" s="99">
        <f>+C44-C49</f>
        <v>0</v>
      </c>
      <c r="D55" s="99">
        <f>+D44-D49</f>
        <v>0</v>
      </c>
    </row>
    <row r="56" spans="1:4" x14ac:dyDescent="0.25">
      <c r="A56" s="98">
        <v>4</v>
      </c>
      <c r="B56" s="101" t="s">
        <v>136</v>
      </c>
      <c r="C56" s="99">
        <f>+C24+C42+C55</f>
        <v>0</v>
      </c>
      <c r="D56" s="99">
        <f>+D24+D42+D55</f>
        <v>0</v>
      </c>
    </row>
    <row r="57" spans="1:4" x14ac:dyDescent="0.25">
      <c r="A57" s="98">
        <v>5</v>
      </c>
      <c r="B57" s="101" t="s">
        <v>137</v>
      </c>
      <c r="C57" s="105"/>
      <c r="D57" s="99">
        <f>+C58</f>
        <v>0</v>
      </c>
    </row>
    <row r="58" spans="1:4" x14ac:dyDescent="0.25">
      <c r="A58" s="98">
        <v>6</v>
      </c>
      <c r="B58" s="101" t="s">
        <v>138</v>
      </c>
      <c r="C58" s="99">
        <f>+C56+C57</f>
        <v>0</v>
      </c>
      <c r="D58" s="99">
        <f>+D56+D57</f>
        <v>0</v>
      </c>
    </row>
    <row r="59" spans="1:4" x14ac:dyDescent="0.15">
      <c r="A59" s="49" t="s">
        <v>245</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996"/>
  <sheetViews>
    <sheetView showGridLines="0" tabSelected="1" topLeftCell="A7" zoomScale="90" zoomScaleNormal="90" workbookViewId="0">
      <selection activeCell="P23" sqref="P23"/>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40" t="s">
        <v>0</v>
      </c>
      <c r="G1" s="239"/>
      <c r="H1" s="239"/>
      <c r="I1" s="239"/>
      <c r="J1" s="18"/>
      <c r="K1" s="18"/>
      <c r="L1" s="18"/>
      <c r="M1" s="18"/>
      <c r="N1" s="18"/>
      <c r="O1" s="18"/>
      <c r="P1" s="18"/>
      <c r="Q1" s="18"/>
      <c r="R1" s="18"/>
    </row>
    <row r="2" spans="1:18" x14ac:dyDescent="0.2">
      <c r="A2" s="16"/>
      <c r="B2" s="17"/>
      <c r="C2" s="16"/>
      <c r="D2" s="18"/>
      <c r="E2" s="18"/>
      <c r="F2" s="239"/>
      <c r="G2" s="239"/>
      <c r="H2" s="239"/>
      <c r="I2" s="239"/>
      <c r="J2" s="18"/>
      <c r="K2" s="18"/>
      <c r="L2" s="18"/>
      <c r="M2" s="18"/>
      <c r="N2" s="18"/>
      <c r="O2" s="18"/>
      <c r="P2" s="18"/>
      <c r="Q2" s="18"/>
      <c r="R2" s="18"/>
    </row>
    <row r="3" spans="1:18" x14ac:dyDescent="0.2">
      <c r="A3" s="16"/>
      <c r="B3" s="17"/>
      <c r="C3" s="16"/>
      <c r="D3" s="18"/>
      <c r="E3" s="18"/>
      <c r="F3" s="239"/>
      <c r="G3" s="239"/>
      <c r="H3" s="239"/>
      <c r="I3" s="239"/>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41" t="s">
        <v>1</v>
      </c>
      <c r="B5" s="239"/>
      <c r="C5" s="239"/>
      <c r="D5" s="239"/>
      <c r="E5" s="239"/>
      <c r="F5" s="239"/>
      <c r="G5" s="239"/>
      <c r="H5" s="239"/>
      <c r="I5" s="239"/>
    </row>
    <row r="6" spans="1:18" x14ac:dyDescent="0.2">
      <c r="A6" s="2"/>
      <c r="B6" s="2"/>
      <c r="C6" s="3"/>
      <c r="D6" s="2"/>
      <c r="E6" s="2"/>
      <c r="F6" s="2"/>
      <c r="G6" s="2"/>
      <c r="H6" s="2"/>
      <c r="I6" s="2"/>
    </row>
    <row r="7" spans="1:18" x14ac:dyDescent="0.2">
      <c r="A7" s="242" t="str">
        <f>+i04d4a!A4</f>
        <v>Даатгалын зуучлагчийн нэр:  " ......................... " ХХК</v>
      </c>
      <c r="B7" s="243"/>
      <c r="C7" s="243"/>
      <c r="D7" s="243"/>
      <c r="E7" s="4"/>
      <c r="F7" s="244" t="str">
        <f>+i04d4a!C4</f>
        <v>…. оны .. сарын ..-ны өдөр</v>
      </c>
      <c r="G7" s="239"/>
      <c r="H7" s="239"/>
      <c r="I7" s="239"/>
    </row>
    <row r="8" spans="1:18" x14ac:dyDescent="0.2">
      <c r="A8" s="5"/>
      <c r="C8" s="20"/>
      <c r="H8" s="238" t="s">
        <v>2</v>
      </c>
      <c r="I8" s="239"/>
    </row>
    <row r="9" spans="1:18" x14ac:dyDescent="0.2">
      <c r="A9" s="236" t="s">
        <v>3</v>
      </c>
      <c r="B9" s="236" t="s">
        <v>4</v>
      </c>
      <c r="C9" s="236" t="s">
        <v>5</v>
      </c>
      <c r="D9" s="236" t="s">
        <v>6</v>
      </c>
      <c r="E9" s="236" t="s">
        <v>7</v>
      </c>
      <c r="F9" s="245" t="s">
        <v>8</v>
      </c>
      <c r="G9" s="246"/>
      <c r="H9" s="247"/>
      <c r="I9" s="236" t="s">
        <v>9</v>
      </c>
      <c r="J9" s="6"/>
      <c r="K9" s="6"/>
      <c r="L9" s="6"/>
      <c r="M9" s="6"/>
      <c r="N9" s="6"/>
      <c r="O9" s="6"/>
      <c r="P9" s="6"/>
      <c r="Q9" s="6"/>
      <c r="R9" s="6"/>
    </row>
    <row r="10" spans="1:18" ht="25.5" x14ac:dyDescent="0.2">
      <c r="A10" s="237"/>
      <c r="B10" s="237"/>
      <c r="C10" s="237"/>
      <c r="D10" s="237"/>
      <c r="E10" s="237"/>
      <c r="F10" s="127" t="s">
        <v>10</v>
      </c>
      <c r="G10" s="127" t="s">
        <v>11</v>
      </c>
      <c r="H10" s="127" t="s">
        <v>12</v>
      </c>
      <c r="I10" s="237"/>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30" t="s">
        <v>16</v>
      </c>
      <c r="B12" s="11" t="s">
        <v>17</v>
      </c>
      <c r="C12" s="12">
        <v>1</v>
      </c>
      <c r="D12" s="72"/>
      <c r="E12" s="72"/>
      <c r="F12" s="212"/>
      <c r="G12" s="212"/>
      <c r="H12" s="212"/>
      <c r="I12" s="72"/>
    </row>
    <row r="13" spans="1:18" x14ac:dyDescent="0.2">
      <c r="A13" s="231"/>
      <c r="B13" s="193" t="s">
        <v>399</v>
      </c>
      <c r="C13" s="12">
        <v>2</v>
      </c>
      <c r="D13" s="72"/>
      <c r="E13" s="72"/>
      <c r="F13" s="212"/>
      <c r="G13" s="212"/>
      <c r="H13" s="212"/>
      <c r="I13" s="72"/>
    </row>
    <row r="14" spans="1:18" x14ac:dyDescent="0.2">
      <c r="A14" s="232"/>
      <c r="B14" s="11" t="s">
        <v>18</v>
      </c>
      <c r="C14" s="12">
        <v>3</v>
      </c>
      <c r="D14" s="72"/>
      <c r="E14" s="72"/>
      <c r="F14" s="212"/>
      <c r="G14" s="212"/>
      <c r="H14" s="212"/>
      <c r="I14" s="72"/>
    </row>
    <row r="15" spans="1:18" x14ac:dyDescent="0.2">
      <c r="A15" s="232"/>
      <c r="B15" s="11" t="s">
        <v>400</v>
      </c>
      <c r="C15" s="12">
        <v>4</v>
      </c>
      <c r="D15" s="72"/>
      <c r="E15" s="72"/>
      <c r="F15" s="212"/>
      <c r="G15" s="212"/>
      <c r="H15" s="212"/>
      <c r="I15" s="72"/>
    </row>
    <row r="16" spans="1:18" x14ac:dyDescent="0.2">
      <c r="A16" s="232"/>
      <c r="B16" s="11" t="s">
        <v>19</v>
      </c>
      <c r="C16" s="12">
        <v>5</v>
      </c>
      <c r="D16" s="72"/>
      <c r="E16" s="72"/>
      <c r="F16" s="212"/>
      <c r="G16" s="212"/>
      <c r="H16" s="212"/>
      <c r="I16" s="72"/>
    </row>
    <row r="17" spans="1:9" x14ac:dyDescent="0.2">
      <c r="A17" s="232"/>
      <c r="B17" s="11" t="s">
        <v>20</v>
      </c>
      <c r="C17" s="12">
        <v>6</v>
      </c>
      <c r="D17" s="72"/>
      <c r="E17" s="72"/>
      <c r="F17" s="212"/>
      <c r="G17" s="212"/>
      <c r="H17" s="212"/>
      <c r="I17" s="72"/>
    </row>
    <row r="18" spans="1:9" x14ac:dyDescent="0.2">
      <c r="A18" s="232"/>
      <c r="B18" s="11" t="s">
        <v>21</v>
      </c>
      <c r="C18" s="12">
        <v>7</v>
      </c>
      <c r="D18" s="72"/>
      <c r="E18" s="72"/>
      <c r="F18" s="212"/>
      <c r="G18" s="212"/>
      <c r="H18" s="212"/>
      <c r="I18" s="72"/>
    </row>
    <row r="19" spans="1:9" x14ac:dyDescent="0.2">
      <c r="A19" s="232"/>
      <c r="B19" s="11" t="s">
        <v>22</v>
      </c>
      <c r="C19" s="12">
        <v>8</v>
      </c>
      <c r="D19" s="72"/>
      <c r="E19" s="72"/>
      <c r="F19" s="212"/>
      <c r="G19" s="212"/>
      <c r="H19" s="212"/>
      <c r="I19" s="72"/>
    </row>
    <row r="20" spans="1:9" x14ac:dyDescent="0.2">
      <c r="A20" s="232"/>
      <c r="B20" s="11" t="s">
        <v>23</v>
      </c>
      <c r="C20" s="12">
        <v>9</v>
      </c>
      <c r="D20" s="72"/>
      <c r="E20" s="72"/>
      <c r="F20" s="212"/>
      <c r="G20" s="212"/>
      <c r="H20" s="212"/>
      <c r="I20" s="72"/>
    </row>
    <row r="21" spans="1:9" ht="25.5" x14ac:dyDescent="0.2">
      <c r="A21" s="232"/>
      <c r="B21" s="193" t="s">
        <v>401</v>
      </c>
      <c r="C21" s="12">
        <v>10</v>
      </c>
      <c r="D21" s="72"/>
      <c r="E21" s="72"/>
      <c r="F21" s="212"/>
      <c r="G21" s="212"/>
      <c r="H21" s="212"/>
      <c r="I21" s="72"/>
    </row>
    <row r="22" spans="1:9" x14ac:dyDescent="0.2">
      <c r="A22" s="232"/>
      <c r="B22" s="11" t="s">
        <v>24</v>
      </c>
      <c r="C22" s="12">
        <v>11</v>
      </c>
      <c r="D22" s="72"/>
      <c r="E22" s="72"/>
      <c r="F22" s="212"/>
      <c r="G22" s="212"/>
      <c r="H22" s="212"/>
      <c r="I22" s="72"/>
    </row>
    <row r="23" spans="1:9" ht="25.5" x14ac:dyDescent="0.2">
      <c r="A23" s="232"/>
      <c r="B23" s="11" t="s">
        <v>25</v>
      </c>
      <c r="C23" s="12">
        <v>12</v>
      </c>
      <c r="D23" s="72"/>
      <c r="E23" s="72"/>
      <c r="F23" s="212"/>
      <c r="G23" s="212"/>
      <c r="H23" s="212"/>
      <c r="I23" s="72"/>
    </row>
    <row r="24" spans="1:9" x14ac:dyDescent="0.2">
      <c r="A24" s="232"/>
      <c r="B24" s="11" t="s">
        <v>26</v>
      </c>
      <c r="C24" s="12">
        <v>13</v>
      </c>
      <c r="D24" s="72"/>
      <c r="E24" s="72"/>
      <c r="F24" s="212"/>
      <c r="G24" s="212"/>
      <c r="H24" s="212"/>
      <c r="I24" s="72"/>
    </row>
    <row r="25" spans="1:9" x14ac:dyDescent="0.2">
      <c r="A25" s="232"/>
      <c r="B25" s="13" t="s">
        <v>27</v>
      </c>
      <c r="C25" s="12">
        <v>14</v>
      </c>
      <c r="D25" s="72"/>
      <c r="E25" s="72"/>
      <c r="F25" s="212"/>
      <c r="G25" s="212"/>
      <c r="H25" s="212"/>
      <c r="I25" s="72"/>
    </row>
    <row r="26" spans="1:9" x14ac:dyDescent="0.2">
      <c r="A26" s="232"/>
      <c r="B26" s="11" t="s">
        <v>28</v>
      </c>
      <c r="C26" s="12">
        <v>15</v>
      </c>
      <c r="D26" s="72"/>
      <c r="E26" s="72"/>
      <c r="F26" s="212"/>
      <c r="G26" s="212"/>
      <c r="H26" s="212"/>
      <c r="I26" s="72"/>
    </row>
    <row r="27" spans="1:9" x14ac:dyDescent="0.2">
      <c r="A27" s="232"/>
      <c r="B27" s="11" t="s">
        <v>29</v>
      </c>
      <c r="C27" s="12">
        <v>16</v>
      </c>
      <c r="D27" s="72"/>
      <c r="E27" s="72"/>
      <c r="F27" s="212"/>
      <c r="G27" s="212"/>
      <c r="H27" s="212"/>
      <c r="I27" s="72"/>
    </row>
    <row r="28" spans="1:9" ht="25.5" x14ac:dyDescent="0.2">
      <c r="A28" s="232"/>
      <c r="B28" s="11" t="s">
        <v>30</v>
      </c>
      <c r="C28" s="12">
        <v>17</v>
      </c>
      <c r="D28" s="72"/>
      <c r="E28" s="72"/>
      <c r="F28" s="212"/>
      <c r="G28" s="212"/>
      <c r="H28" s="212"/>
      <c r="I28" s="72"/>
    </row>
    <row r="29" spans="1:9" ht="38.25" x14ac:dyDescent="0.2">
      <c r="A29" s="232"/>
      <c r="B29" s="11" t="s">
        <v>31</v>
      </c>
      <c r="C29" s="12">
        <v>18</v>
      </c>
      <c r="D29" s="72"/>
      <c r="E29" s="72"/>
      <c r="F29" s="212"/>
      <c r="G29" s="212"/>
      <c r="H29" s="212"/>
      <c r="I29" s="72"/>
    </row>
    <row r="30" spans="1:9" ht="25.5" x14ac:dyDescent="0.2">
      <c r="A30" s="232"/>
      <c r="B30" s="11" t="s">
        <v>32</v>
      </c>
      <c r="C30" s="12">
        <v>19</v>
      </c>
      <c r="D30" s="72"/>
      <c r="E30" s="72"/>
      <c r="F30" s="212"/>
      <c r="G30" s="212"/>
      <c r="H30" s="212"/>
      <c r="I30" s="72"/>
    </row>
    <row r="31" spans="1:9" x14ac:dyDescent="0.2">
      <c r="A31" s="232"/>
      <c r="B31" s="11" t="s">
        <v>33</v>
      </c>
      <c r="C31" s="12">
        <v>20</v>
      </c>
      <c r="D31" s="72"/>
      <c r="E31" s="72"/>
      <c r="F31" s="212"/>
      <c r="G31" s="212"/>
      <c r="H31" s="212"/>
      <c r="I31" s="72"/>
    </row>
    <row r="32" spans="1:9" x14ac:dyDescent="0.2">
      <c r="A32" s="232"/>
      <c r="B32" s="11" t="s">
        <v>402</v>
      </c>
      <c r="C32" s="12">
        <v>21</v>
      </c>
      <c r="D32" s="72"/>
      <c r="E32" s="72"/>
      <c r="F32" s="212"/>
      <c r="G32" s="212"/>
      <c r="H32" s="212"/>
      <c r="I32" s="72"/>
    </row>
    <row r="33" spans="1:9" x14ac:dyDescent="0.2">
      <c r="A33" s="232"/>
      <c r="B33" s="11" t="s">
        <v>34</v>
      </c>
      <c r="C33" s="12">
        <v>22</v>
      </c>
      <c r="D33" s="72"/>
      <c r="E33" s="72"/>
      <c r="F33" s="212"/>
      <c r="G33" s="212"/>
      <c r="H33" s="212"/>
      <c r="I33" s="72"/>
    </row>
    <row r="34" spans="1:9" x14ac:dyDescent="0.2">
      <c r="A34" s="232"/>
      <c r="B34" s="11" t="s">
        <v>403</v>
      </c>
      <c r="C34" s="12">
        <v>23</v>
      </c>
      <c r="D34" s="72"/>
      <c r="E34" s="72"/>
      <c r="F34" s="212"/>
      <c r="G34" s="212"/>
      <c r="H34" s="212"/>
      <c r="I34" s="72"/>
    </row>
    <row r="35" spans="1:9" x14ac:dyDescent="0.2">
      <c r="A35" s="232"/>
      <c r="B35" s="11" t="s">
        <v>35</v>
      </c>
      <c r="C35" s="12">
        <v>24</v>
      </c>
      <c r="D35" s="72"/>
      <c r="E35" s="72"/>
      <c r="F35" s="212"/>
      <c r="G35" s="212"/>
      <c r="H35" s="212"/>
      <c r="I35" s="72"/>
    </row>
    <row r="36" spans="1:9" x14ac:dyDescent="0.2">
      <c r="A36" s="232"/>
      <c r="B36" s="11" t="s">
        <v>36</v>
      </c>
      <c r="C36" s="12">
        <v>25</v>
      </c>
      <c r="D36" s="72"/>
      <c r="E36" s="72"/>
      <c r="F36" s="212"/>
      <c r="G36" s="212"/>
      <c r="H36" s="212"/>
      <c r="I36" s="72"/>
    </row>
    <row r="37" spans="1:9" x14ac:dyDescent="0.2">
      <c r="A37" s="232"/>
      <c r="B37" s="11" t="s">
        <v>37</v>
      </c>
      <c r="C37" s="12">
        <v>26</v>
      </c>
      <c r="D37" s="72"/>
      <c r="E37" s="72"/>
      <c r="F37" s="212"/>
      <c r="G37" s="212"/>
      <c r="H37" s="212"/>
      <c r="I37" s="72"/>
    </row>
    <row r="38" spans="1:9" x14ac:dyDescent="0.2">
      <c r="A38" s="233"/>
      <c r="B38" s="11" t="s">
        <v>38</v>
      </c>
      <c r="C38" s="12">
        <v>27</v>
      </c>
      <c r="D38" s="72"/>
      <c r="E38" s="72"/>
      <c r="F38" s="212"/>
      <c r="G38" s="212"/>
      <c r="H38" s="212"/>
      <c r="I38" s="72"/>
    </row>
    <row r="39" spans="1:9" ht="38.25" x14ac:dyDescent="0.2">
      <c r="A39" s="7" t="s">
        <v>39</v>
      </c>
      <c r="B39" s="14" t="s">
        <v>40</v>
      </c>
      <c r="C39" s="12">
        <v>28</v>
      </c>
      <c r="D39" s="72"/>
      <c r="E39" s="72"/>
      <c r="F39" s="212"/>
      <c r="G39" s="212"/>
      <c r="H39" s="212"/>
      <c r="I39" s="72"/>
    </row>
    <row r="40" spans="1:9" x14ac:dyDescent="0.2">
      <c r="A40" s="234" t="s">
        <v>41</v>
      </c>
      <c r="B40" s="235"/>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71" t="str">
        <f>+i04d4a!B64</f>
        <v>тамга тэмдэг</v>
      </c>
      <c r="C42" s="6"/>
      <c r="D42" s="6"/>
      <c r="E42" s="6"/>
      <c r="F42" s="6"/>
    </row>
    <row r="43" spans="1:9" x14ac:dyDescent="0.2">
      <c r="A43" s="19"/>
      <c r="B43" s="6"/>
      <c r="C43" s="6"/>
      <c r="D43" s="6"/>
      <c r="E43" s="6"/>
      <c r="F43" s="6"/>
    </row>
    <row r="44" spans="1:9" x14ac:dyDescent="0.2">
      <c r="B44" s="6" t="str">
        <f>+i04d4a!B66</f>
        <v xml:space="preserve">ТАЙЛАН ГАРГАСАН:    </v>
      </c>
      <c r="C44" s="6"/>
      <c r="D44" s="6"/>
      <c r="E44" s="6"/>
      <c r="F44" s="6"/>
    </row>
    <row r="45" spans="1:9" x14ac:dyDescent="0.2">
      <c r="B45" s="6"/>
      <c r="C45" s="6"/>
      <c r="D45" s="6"/>
      <c r="F45" s="6"/>
    </row>
    <row r="46" spans="1:9" x14ac:dyDescent="0.2">
      <c r="B46" s="1" t="str">
        <f>+i04d4a!B68</f>
        <v xml:space="preserve"> Гүйцэтгэх захирал</v>
      </c>
      <c r="C46" s="1" t="str">
        <f>+i04d4a!C68</f>
        <v xml:space="preserve">/…………………./   </v>
      </c>
      <c r="E46" s="1" t="str">
        <f>+i04d4a!D68</f>
        <v>/............................../</v>
      </c>
      <c r="F46" s="6"/>
    </row>
    <row r="47" spans="1:9" x14ac:dyDescent="0.2">
      <c r="A47" s="20"/>
      <c r="F47" s="6"/>
    </row>
    <row r="48" spans="1:9" x14ac:dyDescent="0.2">
      <c r="B48" s="1" t="str">
        <f>+i04d4a!B70</f>
        <v xml:space="preserve"> Ерөнхий нягтлан бодогч  </v>
      </c>
      <c r="C48" s="1" t="str">
        <f>+i04d4a!C70</f>
        <v xml:space="preserve">/…………………./   </v>
      </c>
      <c r="E48" s="1" t="str">
        <f>+i04d4a!D70</f>
        <v>/............................../</v>
      </c>
      <c r="F48" s="6"/>
    </row>
    <row r="49" spans="2:6" x14ac:dyDescent="0.2">
      <c r="F49" s="6"/>
    </row>
    <row r="50" spans="2:6" x14ac:dyDescent="0.2">
      <c r="B50" s="1" t="str">
        <f>+i04d4a!B72</f>
        <v>.........................................................</v>
      </c>
      <c r="C50" s="1" t="str">
        <f>+i04d4a!C72</f>
        <v xml:space="preserve">/…………………./   </v>
      </c>
      <c r="E50" s="1" t="str">
        <f>+i04d4a!D72</f>
        <v>/............................../</v>
      </c>
      <c r="F50" s="6"/>
    </row>
    <row r="51" spans="2:6" x14ac:dyDescent="0.2">
      <c r="B51" s="6"/>
      <c r="C51" s="15"/>
    </row>
    <row r="52" spans="2:6" x14ac:dyDescent="0.2">
      <c r="B52" s="6"/>
      <c r="C52" s="15"/>
    </row>
    <row r="53" spans="2:6" x14ac:dyDescent="0.2">
      <c r="B53" s="6"/>
      <c r="C53" s="15"/>
    </row>
    <row r="54" spans="2:6" x14ac:dyDescent="0.2">
      <c r="B54" s="6"/>
      <c r="C54" s="15"/>
    </row>
    <row r="55" spans="2:6" x14ac:dyDescent="0.2">
      <c r="B55" s="6"/>
      <c r="C55" s="15"/>
    </row>
    <row r="56" spans="2:6" x14ac:dyDescent="0.2">
      <c r="B56" s="6"/>
      <c r="C56" s="15"/>
    </row>
    <row r="57" spans="2:6" x14ac:dyDescent="0.2">
      <c r="B57" s="6"/>
      <c r="C57" s="15"/>
    </row>
    <row r="58" spans="2:6" x14ac:dyDescent="0.2">
      <c r="B58" s="6"/>
      <c r="C58" s="15"/>
    </row>
    <row r="59" spans="2:6" x14ac:dyDescent="0.2">
      <c r="B59" s="6"/>
      <c r="C59" s="15"/>
    </row>
    <row r="60" spans="2:6" x14ac:dyDescent="0.2">
      <c r="B60" s="6"/>
      <c r="C60" s="15"/>
    </row>
    <row r="61" spans="2:6" x14ac:dyDescent="0.2">
      <c r="B61" s="6"/>
      <c r="C61" s="15"/>
    </row>
    <row r="62" spans="2:6" x14ac:dyDescent="0.2">
      <c r="B62" s="6"/>
      <c r="C62" s="15"/>
    </row>
    <row r="63" spans="2:6" x14ac:dyDescent="0.2">
      <c r="B63" s="6"/>
      <c r="C63" s="15"/>
    </row>
    <row r="64" spans="2:6" x14ac:dyDescent="0.2">
      <c r="B64" s="6"/>
      <c r="C64" s="15"/>
    </row>
    <row r="65" spans="2:3" x14ac:dyDescent="0.2">
      <c r="B65" s="6"/>
      <c r="C65" s="15"/>
    </row>
    <row r="66" spans="2:3" x14ac:dyDescent="0.2">
      <c r="B66" s="6"/>
      <c r="C66" s="15"/>
    </row>
    <row r="67" spans="2:3" x14ac:dyDescent="0.2">
      <c r="B67" s="6"/>
      <c r="C67" s="15"/>
    </row>
    <row r="68" spans="2:3" x14ac:dyDescent="0.2">
      <c r="B68" s="6"/>
      <c r="C68" s="15"/>
    </row>
    <row r="69" spans="2:3" x14ac:dyDescent="0.2">
      <c r="B69" s="6"/>
      <c r="C69" s="15"/>
    </row>
    <row r="70" spans="2:3" x14ac:dyDescent="0.2">
      <c r="B70" s="6"/>
      <c r="C70" s="15"/>
    </row>
    <row r="71" spans="2:3" x14ac:dyDescent="0.2">
      <c r="B71" s="6"/>
      <c r="C71" s="15"/>
    </row>
    <row r="72" spans="2:3" x14ac:dyDescent="0.2">
      <c r="B72" s="6"/>
      <c r="C72" s="15"/>
    </row>
    <row r="73" spans="2:3" x14ac:dyDescent="0.2">
      <c r="B73" s="6"/>
      <c r="C73" s="15"/>
    </row>
    <row r="74" spans="2:3" x14ac:dyDescent="0.2">
      <c r="B74" s="6"/>
      <c r="C74" s="15"/>
    </row>
    <row r="75" spans="2:3" x14ac:dyDescent="0.2">
      <c r="B75" s="6"/>
      <c r="C75" s="15"/>
    </row>
    <row r="76" spans="2:3" x14ac:dyDescent="0.2">
      <c r="B76" s="6"/>
      <c r="C76" s="15"/>
    </row>
    <row r="77" spans="2:3" x14ac:dyDescent="0.2">
      <c r="B77" s="6"/>
      <c r="C77" s="15"/>
    </row>
    <row r="78" spans="2:3" x14ac:dyDescent="0.2">
      <c r="B78" s="6"/>
      <c r="C78" s="15"/>
    </row>
    <row r="79" spans="2:3" x14ac:dyDescent="0.2">
      <c r="B79" s="6"/>
      <c r="C79" s="15"/>
    </row>
    <row r="80" spans="2:3"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sheetData>
  <sheetProtection algorithmName="SHA-512" hashValue="ZyxxaXbKruyvBOwuKvDPSYiulHegeEqEBar4h7xcoSe1xx7JxyXm9j4BbiqlIHNfTJgE51hChqU5skjE4T7xiQ==" saltValue="Fit0lFDSMRlmdOrfhmcnZw==" spinCount="100000" sheet="1"/>
  <mergeCells count="14">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B19" sqref="B19"/>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9" t="s">
        <v>260</v>
      </c>
      <c r="J1" s="249"/>
      <c r="K1" s="249"/>
      <c r="L1" s="18"/>
      <c r="M1" s="18"/>
      <c r="N1" s="18"/>
      <c r="O1" s="18"/>
      <c r="P1" s="18"/>
      <c r="Q1" s="18"/>
      <c r="R1" s="18"/>
      <c r="S1" s="18"/>
      <c r="T1" s="18"/>
      <c r="U1" s="18"/>
      <c r="V1" s="18"/>
      <c r="W1" s="18"/>
      <c r="X1" s="18"/>
      <c r="Y1" s="18"/>
    </row>
    <row r="2" spans="1:25" x14ac:dyDescent="0.2">
      <c r="A2" s="16"/>
      <c r="B2" s="17"/>
      <c r="I2" s="249"/>
      <c r="J2" s="249"/>
      <c r="K2" s="249"/>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41" t="s">
        <v>42</v>
      </c>
      <c r="B4" s="239"/>
      <c r="C4" s="239"/>
      <c r="D4" s="239"/>
      <c r="E4" s="239"/>
      <c r="F4" s="239"/>
      <c r="G4" s="239"/>
      <c r="H4" s="239"/>
      <c r="M4" s="18"/>
      <c r="N4" s="18"/>
      <c r="O4" s="18"/>
      <c r="P4" s="18"/>
      <c r="Q4" s="18"/>
    </row>
    <row r="5" spans="1:25" x14ac:dyDescent="0.2">
      <c r="A5" s="2"/>
      <c r="B5" s="2"/>
      <c r="C5" s="117"/>
      <c r="M5" s="18"/>
      <c r="N5" s="18"/>
      <c r="O5" s="18"/>
      <c r="P5" s="18"/>
      <c r="Q5" s="18"/>
    </row>
    <row r="6" spans="1:25" x14ac:dyDescent="0.2">
      <c r="A6" s="242" t="str">
        <f>+i04d4a!A4</f>
        <v>Даатгалын зуучлагчийн нэр:  " ......................... " ХХК</v>
      </c>
      <c r="B6" s="243"/>
      <c r="C6" s="243"/>
      <c r="D6" s="4"/>
      <c r="H6" s="16"/>
      <c r="I6" s="255" t="str">
        <f>+i04d4a!C4</f>
        <v>…. оны .. сарын ..-ны өдөр</v>
      </c>
      <c r="J6" s="255"/>
      <c r="K6" s="255"/>
      <c r="M6" s="18"/>
      <c r="N6" s="18"/>
      <c r="O6" s="18"/>
      <c r="P6" s="18"/>
      <c r="Q6" s="18"/>
    </row>
    <row r="7" spans="1:25" x14ac:dyDescent="0.2">
      <c r="A7" s="5"/>
      <c r="C7" s="20"/>
      <c r="J7" s="238" t="s">
        <v>2</v>
      </c>
      <c r="K7" s="239"/>
      <c r="M7" s="18"/>
      <c r="N7" s="18"/>
      <c r="O7" s="18"/>
      <c r="P7" s="18"/>
      <c r="Q7" s="18"/>
    </row>
    <row r="8" spans="1:25" ht="12.75" customHeight="1" x14ac:dyDescent="0.2">
      <c r="A8" s="236" t="s">
        <v>3</v>
      </c>
      <c r="B8" s="236" t="s">
        <v>43</v>
      </c>
      <c r="C8" s="250" t="s">
        <v>44</v>
      </c>
      <c r="D8" s="258" t="s">
        <v>45</v>
      </c>
      <c r="E8" s="254"/>
      <c r="F8" s="254"/>
      <c r="G8" s="254"/>
      <c r="H8" s="254"/>
      <c r="I8" s="254"/>
      <c r="J8" s="254"/>
      <c r="K8" s="250" t="s">
        <v>46</v>
      </c>
      <c r="M8" s="18"/>
      <c r="N8" s="18"/>
      <c r="O8" s="18"/>
      <c r="P8" s="18"/>
      <c r="Q8" s="18"/>
    </row>
    <row r="9" spans="1:25" x14ac:dyDescent="0.2">
      <c r="A9" s="256"/>
      <c r="B9" s="256"/>
      <c r="C9" s="251"/>
      <c r="D9" s="250" t="s">
        <v>10</v>
      </c>
      <c r="E9" s="253" t="s">
        <v>11</v>
      </c>
      <c r="F9" s="254"/>
      <c r="G9" s="254"/>
      <c r="H9" s="254"/>
      <c r="I9" s="254"/>
      <c r="J9" s="250" t="s">
        <v>47</v>
      </c>
      <c r="K9" s="251"/>
      <c r="M9" s="18"/>
      <c r="N9" s="18"/>
      <c r="O9" s="18"/>
      <c r="P9" s="18"/>
      <c r="Q9" s="18"/>
    </row>
    <row r="10" spans="1:25" ht="38.25" x14ac:dyDescent="0.2">
      <c r="A10" s="257"/>
      <c r="B10" s="257"/>
      <c r="C10" s="252"/>
      <c r="D10" s="252"/>
      <c r="E10" s="127" t="s">
        <v>48</v>
      </c>
      <c r="F10" s="152" t="s">
        <v>49</v>
      </c>
      <c r="G10" s="127" t="s">
        <v>50</v>
      </c>
      <c r="H10" s="127" t="s">
        <v>51</v>
      </c>
      <c r="I10" s="127" t="s">
        <v>52</v>
      </c>
      <c r="J10" s="252"/>
      <c r="K10" s="252"/>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314</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53</v>
      </c>
      <c r="B13" s="148" t="s">
        <v>335</v>
      </c>
      <c r="C13" s="74"/>
      <c r="D13" s="74"/>
      <c r="E13" s="74"/>
      <c r="F13" s="74"/>
      <c r="G13" s="74"/>
      <c r="H13" s="74"/>
      <c r="I13" s="74"/>
      <c r="J13" s="157">
        <f>+SUM(D13:I13)</f>
        <v>0</v>
      </c>
      <c r="K13" s="74"/>
    </row>
    <row r="14" spans="1:25" x14ac:dyDescent="0.2">
      <c r="A14" s="149" t="s">
        <v>54</v>
      </c>
      <c r="B14" s="148" t="s">
        <v>318</v>
      </c>
      <c r="C14" s="74"/>
      <c r="D14" s="74"/>
      <c r="E14" s="74"/>
      <c r="F14" s="74"/>
      <c r="G14" s="74"/>
      <c r="H14" s="74"/>
      <c r="I14" s="74"/>
      <c r="J14" s="157">
        <f t="shared" ref="J14:J34" si="1">+SUM(D14:I14)</f>
        <v>0</v>
      </c>
      <c r="K14" s="74"/>
    </row>
    <row r="15" spans="1:25" x14ac:dyDescent="0.2">
      <c r="A15" s="149" t="s">
        <v>55</v>
      </c>
      <c r="B15" s="148" t="s">
        <v>319</v>
      </c>
      <c r="C15" s="74"/>
      <c r="D15" s="74"/>
      <c r="E15" s="74"/>
      <c r="F15" s="74"/>
      <c r="G15" s="74"/>
      <c r="H15" s="74"/>
      <c r="I15" s="74"/>
      <c r="J15" s="157">
        <f t="shared" si="1"/>
        <v>0</v>
      </c>
      <c r="K15" s="74"/>
    </row>
    <row r="16" spans="1:25" x14ac:dyDescent="0.2">
      <c r="A16" s="149" t="s">
        <v>56</v>
      </c>
      <c r="B16" s="148" t="s">
        <v>320</v>
      </c>
      <c r="C16" s="74"/>
      <c r="D16" s="74"/>
      <c r="E16" s="74"/>
      <c r="F16" s="74"/>
      <c r="G16" s="74"/>
      <c r="H16" s="74"/>
      <c r="I16" s="74"/>
      <c r="J16" s="157">
        <f t="shared" si="1"/>
        <v>0</v>
      </c>
      <c r="K16" s="74"/>
    </row>
    <row r="17" spans="1:11" x14ac:dyDescent="0.2">
      <c r="A17" s="125" t="s">
        <v>295</v>
      </c>
      <c r="B17" s="146" t="s">
        <v>321</v>
      </c>
      <c r="C17" s="147"/>
      <c r="D17" s="147"/>
      <c r="E17" s="129"/>
      <c r="F17" s="129"/>
      <c r="G17" s="129"/>
      <c r="H17" s="129"/>
      <c r="I17" s="147"/>
      <c r="J17" s="157">
        <f t="shared" si="1"/>
        <v>0</v>
      </c>
      <c r="K17" s="129"/>
    </row>
    <row r="18" spans="1:11" x14ac:dyDescent="0.2">
      <c r="A18" s="125" t="s">
        <v>296</v>
      </c>
      <c r="B18" s="145" t="s">
        <v>322</v>
      </c>
      <c r="C18" s="144"/>
      <c r="D18" s="144"/>
      <c r="E18" s="144"/>
      <c r="F18" s="144"/>
      <c r="G18" s="144"/>
      <c r="H18" s="144"/>
      <c r="I18" s="144"/>
      <c r="J18" s="157">
        <f t="shared" si="1"/>
        <v>0</v>
      </c>
      <c r="K18" s="144"/>
    </row>
    <row r="19" spans="1:11" x14ac:dyDescent="0.2">
      <c r="A19" s="125" t="s">
        <v>297</v>
      </c>
      <c r="B19" s="148" t="s">
        <v>333</v>
      </c>
      <c r="C19" s="74"/>
      <c r="D19" s="74"/>
      <c r="E19" s="74"/>
      <c r="F19" s="74"/>
      <c r="G19" s="74"/>
      <c r="H19" s="74"/>
      <c r="I19" s="74"/>
      <c r="J19" s="157">
        <f t="shared" si="1"/>
        <v>0</v>
      </c>
      <c r="K19" s="74"/>
    </row>
    <row r="20" spans="1:11" x14ac:dyDescent="0.2">
      <c r="A20" s="125" t="s">
        <v>298</v>
      </c>
      <c r="B20" s="148" t="s">
        <v>323</v>
      </c>
      <c r="C20" s="74"/>
      <c r="D20" s="74"/>
      <c r="E20" s="74"/>
      <c r="F20" s="74"/>
      <c r="G20" s="74"/>
      <c r="H20" s="74"/>
      <c r="I20" s="74"/>
      <c r="J20" s="157">
        <f t="shared" si="1"/>
        <v>0</v>
      </c>
      <c r="K20" s="74"/>
    </row>
    <row r="21" spans="1:11" x14ac:dyDescent="0.2">
      <c r="A21" s="125" t="s">
        <v>299</v>
      </c>
      <c r="B21" s="148" t="s">
        <v>324</v>
      </c>
      <c r="C21" s="74"/>
      <c r="D21" s="74"/>
      <c r="E21" s="74"/>
      <c r="F21" s="74"/>
      <c r="G21" s="74"/>
      <c r="H21" s="74"/>
      <c r="I21" s="74"/>
      <c r="J21" s="157">
        <f t="shared" si="1"/>
        <v>0</v>
      </c>
      <c r="K21" s="74"/>
    </row>
    <row r="22" spans="1:11" x14ac:dyDescent="0.2">
      <c r="A22" s="125" t="s">
        <v>300</v>
      </c>
      <c r="B22" s="148" t="s">
        <v>325</v>
      </c>
      <c r="C22" s="74"/>
      <c r="D22" s="74"/>
      <c r="E22" s="74"/>
      <c r="F22" s="74"/>
      <c r="G22" s="74"/>
      <c r="H22" s="74"/>
      <c r="I22" s="74"/>
      <c r="J22" s="157">
        <f t="shared" si="1"/>
        <v>0</v>
      </c>
      <c r="K22" s="74"/>
    </row>
    <row r="23" spans="1:11" x14ac:dyDescent="0.2">
      <c r="A23" s="125" t="s">
        <v>301</v>
      </c>
      <c r="B23" s="146" t="s">
        <v>326</v>
      </c>
      <c r="C23" s="147"/>
      <c r="D23" s="147"/>
      <c r="E23" s="147"/>
      <c r="F23" s="147"/>
      <c r="G23" s="147"/>
      <c r="H23" s="147"/>
      <c r="I23" s="147"/>
      <c r="J23" s="157">
        <f t="shared" si="1"/>
        <v>0</v>
      </c>
      <c r="K23" s="147"/>
    </row>
    <row r="24" spans="1:11" x14ac:dyDescent="0.2">
      <c r="A24" s="125" t="s">
        <v>302</v>
      </c>
      <c r="B24" s="11" t="s">
        <v>327</v>
      </c>
      <c r="C24" s="129"/>
      <c r="D24" s="129"/>
      <c r="E24" s="129"/>
      <c r="F24" s="129"/>
      <c r="G24" s="129"/>
      <c r="H24" s="129"/>
      <c r="I24" s="129"/>
      <c r="J24" s="157">
        <f t="shared" si="1"/>
        <v>0</v>
      </c>
      <c r="K24" s="129"/>
    </row>
    <row r="25" spans="1:11" x14ac:dyDescent="0.2">
      <c r="A25" s="125" t="s">
        <v>303</v>
      </c>
      <c r="B25" s="11" t="s">
        <v>328</v>
      </c>
      <c r="C25" s="74"/>
      <c r="D25" s="74"/>
      <c r="E25" s="74"/>
      <c r="F25" s="74"/>
      <c r="G25" s="74"/>
      <c r="H25" s="74"/>
      <c r="I25" s="74"/>
      <c r="J25" s="157">
        <f t="shared" si="1"/>
        <v>0</v>
      </c>
      <c r="K25" s="74"/>
    </row>
    <row r="26" spans="1:11" x14ac:dyDescent="0.2">
      <c r="A26" s="125" t="s">
        <v>304</v>
      </c>
      <c r="B26" s="11" t="s">
        <v>329</v>
      </c>
      <c r="C26" s="74"/>
      <c r="D26" s="74"/>
      <c r="E26" s="129"/>
      <c r="F26" s="129"/>
      <c r="G26" s="129"/>
      <c r="H26" s="129"/>
      <c r="I26" s="74"/>
      <c r="J26" s="157">
        <f t="shared" si="1"/>
        <v>0</v>
      </c>
      <c r="K26" s="129"/>
    </row>
    <row r="27" spans="1:11" x14ac:dyDescent="0.2">
      <c r="A27" s="125" t="s">
        <v>305</v>
      </c>
      <c r="B27" s="11" t="s">
        <v>330</v>
      </c>
      <c r="C27" s="74"/>
      <c r="D27" s="74"/>
      <c r="E27" s="74"/>
      <c r="F27" s="74"/>
      <c r="G27" s="74"/>
      <c r="H27" s="74"/>
      <c r="I27" s="74"/>
      <c r="J27" s="157">
        <f t="shared" si="1"/>
        <v>0</v>
      </c>
      <c r="K27" s="74"/>
    </row>
    <row r="28" spans="1:11" x14ac:dyDescent="0.2">
      <c r="A28" s="125" t="s">
        <v>306</v>
      </c>
      <c r="B28" s="11" t="s">
        <v>331</v>
      </c>
      <c r="C28" s="129"/>
      <c r="D28" s="129"/>
      <c r="E28" s="129"/>
      <c r="F28" s="129"/>
      <c r="G28" s="129"/>
      <c r="H28" s="129"/>
      <c r="I28" s="129"/>
      <c r="J28" s="157">
        <f t="shared" si="1"/>
        <v>0</v>
      </c>
      <c r="K28" s="129"/>
    </row>
    <row r="29" spans="1:11" x14ac:dyDescent="0.2">
      <c r="A29" s="125" t="s">
        <v>307</v>
      </c>
      <c r="B29" s="11" t="s">
        <v>332</v>
      </c>
      <c r="C29" s="74"/>
      <c r="D29" s="74"/>
      <c r="E29" s="74"/>
      <c r="F29" s="74"/>
      <c r="G29" s="74"/>
      <c r="H29" s="74"/>
      <c r="I29" s="74"/>
      <c r="J29" s="157">
        <f t="shared" si="1"/>
        <v>0</v>
      </c>
      <c r="K29" s="74"/>
    </row>
    <row r="30" spans="1:11" x14ac:dyDescent="0.2">
      <c r="A30" s="125" t="s">
        <v>308</v>
      </c>
      <c r="B30" s="75"/>
      <c r="C30" s="74"/>
      <c r="D30" s="74"/>
      <c r="E30" s="129"/>
      <c r="F30" s="129"/>
      <c r="G30" s="129"/>
      <c r="H30" s="129"/>
      <c r="I30" s="74"/>
      <c r="J30" s="157">
        <f t="shared" si="1"/>
        <v>0</v>
      </c>
      <c r="K30" s="129"/>
    </row>
    <row r="31" spans="1:11" x14ac:dyDescent="0.2">
      <c r="A31" s="125" t="s">
        <v>309</v>
      </c>
      <c r="B31" s="75"/>
      <c r="C31" s="74"/>
      <c r="D31" s="74"/>
      <c r="E31" s="74"/>
      <c r="F31" s="74"/>
      <c r="G31" s="74"/>
      <c r="H31" s="74"/>
      <c r="I31" s="74"/>
      <c r="J31" s="157">
        <f t="shared" si="1"/>
        <v>0</v>
      </c>
      <c r="K31" s="74"/>
    </row>
    <row r="32" spans="1:11" x14ac:dyDescent="0.2">
      <c r="A32" s="125" t="s">
        <v>310</v>
      </c>
      <c r="B32" s="75"/>
      <c r="C32" s="74"/>
      <c r="D32" s="74"/>
      <c r="E32" s="129"/>
      <c r="F32" s="129"/>
      <c r="G32" s="129"/>
      <c r="H32" s="129"/>
      <c r="I32" s="74"/>
      <c r="J32" s="157">
        <f t="shared" si="1"/>
        <v>0</v>
      </c>
      <c r="K32" s="129"/>
    </row>
    <row r="33" spans="1:11" x14ac:dyDescent="0.2">
      <c r="A33" s="125" t="s">
        <v>334</v>
      </c>
      <c r="B33" s="75"/>
      <c r="C33" s="129"/>
      <c r="D33" s="129"/>
      <c r="E33" s="74"/>
      <c r="F33" s="74"/>
      <c r="G33" s="74"/>
      <c r="H33" s="74"/>
      <c r="I33" s="129"/>
      <c r="J33" s="157">
        <f t="shared" si="1"/>
        <v>0</v>
      </c>
      <c r="K33" s="74"/>
    </row>
    <row r="34" spans="1:11" x14ac:dyDescent="0.2">
      <c r="A34" s="125" t="s">
        <v>336</v>
      </c>
      <c r="B34" s="75"/>
      <c r="C34" s="74"/>
      <c r="D34" s="74"/>
      <c r="E34" s="129"/>
      <c r="F34" s="129"/>
      <c r="G34" s="129"/>
      <c r="H34" s="129"/>
      <c r="I34" s="74"/>
      <c r="J34" s="157">
        <f t="shared" si="1"/>
        <v>0</v>
      </c>
      <c r="K34" s="74"/>
    </row>
    <row r="35" spans="1:11" ht="27.75" customHeight="1" x14ac:dyDescent="0.2">
      <c r="A35" s="248" t="s">
        <v>311</v>
      </c>
      <c r="B35" s="248"/>
      <c r="C35" s="248"/>
      <c r="D35" s="248"/>
      <c r="E35" s="248"/>
      <c r="F35" s="248"/>
      <c r="G35" s="248"/>
      <c r="H35" s="248"/>
      <c r="I35" s="248"/>
      <c r="J35" s="248"/>
      <c r="K35" s="248"/>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Ymd8O4TbejPlQs1VDRQGpMY1AxSzrno0Y4tC9l2CxPBEQk6tuw7IsofJs04OivyN8Lhx9Ma41Pe9i+qQDq6Hmg==" saltValue="3VW/QLETmmO6CqwjrEiJlg=="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N13" sqref="N13"/>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9" t="s">
        <v>260</v>
      </c>
      <c r="J1" s="249"/>
      <c r="K1" s="249"/>
      <c r="L1" s="18"/>
      <c r="M1" s="18"/>
      <c r="N1" s="18"/>
      <c r="O1" s="18"/>
      <c r="P1" s="18"/>
      <c r="Q1" s="18"/>
      <c r="R1" s="18"/>
      <c r="S1" s="18"/>
      <c r="T1" s="18"/>
      <c r="U1" s="18"/>
      <c r="V1" s="18"/>
      <c r="W1" s="18"/>
      <c r="X1" s="18"/>
      <c r="Y1" s="18"/>
    </row>
    <row r="2" spans="1:25" x14ac:dyDescent="0.2">
      <c r="A2" s="16"/>
      <c r="B2" s="17"/>
      <c r="I2" s="249"/>
      <c r="J2" s="249"/>
      <c r="K2" s="249"/>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41" t="s">
        <v>42</v>
      </c>
      <c r="B4" s="239"/>
      <c r="C4" s="239"/>
      <c r="D4" s="239"/>
      <c r="E4" s="239"/>
      <c r="F4" s="239"/>
      <c r="G4" s="239"/>
      <c r="H4" s="239"/>
      <c r="L4" s="18"/>
      <c r="M4" s="18"/>
      <c r="N4" s="18"/>
      <c r="O4" s="18"/>
      <c r="P4" s="18"/>
      <c r="Q4" s="18"/>
    </row>
    <row r="5" spans="1:25" x14ac:dyDescent="0.2">
      <c r="A5" s="2"/>
      <c r="B5" s="2"/>
      <c r="C5" s="117"/>
      <c r="L5" s="18"/>
      <c r="M5" s="18"/>
      <c r="N5" s="18"/>
      <c r="O5" s="18"/>
      <c r="P5" s="18"/>
      <c r="Q5" s="18"/>
    </row>
    <row r="6" spans="1:25" x14ac:dyDescent="0.2">
      <c r="A6" s="242" t="str">
        <f>+i04d4a!A4</f>
        <v>Даатгалын зуучлагчийн нэр:  " ......................... " ХХК</v>
      </c>
      <c r="B6" s="243"/>
      <c r="C6" s="243"/>
      <c r="D6" s="4"/>
      <c r="H6" s="16"/>
      <c r="I6" s="255" t="str">
        <f>+i04d4a!C4</f>
        <v>…. оны .. сарын ..-ны өдөр</v>
      </c>
      <c r="J6" s="255"/>
      <c r="K6" s="255"/>
      <c r="L6" s="18"/>
      <c r="M6" s="18"/>
      <c r="N6" s="18"/>
      <c r="O6" s="18"/>
      <c r="P6" s="18"/>
      <c r="Q6" s="18"/>
    </row>
    <row r="7" spans="1:25" x14ac:dyDescent="0.2">
      <c r="A7" s="5"/>
      <c r="C7" s="20"/>
      <c r="J7" s="238" t="s">
        <v>2</v>
      </c>
      <c r="K7" s="239"/>
      <c r="L7" s="18"/>
      <c r="M7" s="18"/>
      <c r="N7" s="18"/>
      <c r="O7" s="18"/>
      <c r="P7" s="18"/>
      <c r="Q7" s="18"/>
    </row>
    <row r="8" spans="1:25" x14ac:dyDescent="0.2">
      <c r="A8" s="236" t="s">
        <v>3</v>
      </c>
      <c r="B8" s="236" t="s">
        <v>312</v>
      </c>
      <c r="C8" s="250" t="s">
        <v>44</v>
      </c>
      <c r="D8" s="258" t="s">
        <v>45</v>
      </c>
      <c r="E8" s="254"/>
      <c r="F8" s="254"/>
      <c r="G8" s="254"/>
      <c r="H8" s="254"/>
      <c r="I8" s="254"/>
      <c r="J8" s="254"/>
      <c r="K8" s="250" t="s">
        <v>46</v>
      </c>
      <c r="L8" s="18"/>
      <c r="M8" s="18"/>
      <c r="N8" s="18"/>
      <c r="O8" s="18"/>
      <c r="P8" s="18"/>
      <c r="Q8" s="18"/>
    </row>
    <row r="9" spans="1:25" x14ac:dyDescent="0.2">
      <c r="A9" s="256"/>
      <c r="B9" s="256"/>
      <c r="C9" s="251"/>
      <c r="D9" s="250" t="s">
        <v>10</v>
      </c>
      <c r="E9" s="253" t="s">
        <v>11</v>
      </c>
      <c r="F9" s="254"/>
      <c r="G9" s="254"/>
      <c r="H9" s="254"/>
      <c r="I9" s="254"/>
      <c r="J9" s="250" t="s">
        <v>47</v>
      </c>
      <c r="K9" s="251"/>
      <c r="L9" s="18"/>
      <c r="M9" s="18"/>
      <c r="N9" s="18"/>
      <c r="O9" s="18"/>
      <c r="P9" s="18"/>
      <c r="Q9" s="18"/>
    </row>
    <row r="10" spans="1:25" ht="25.5" x14ac:dyDescent="0.2">
      <c r="A10" s="257"/>
      <c r="B10" s="257"/>
      <c r="C10" s="252"/>
      <c r="D10" s="252"/>
      <c r="E10" s="127" t="s">
        <v>48</v>
      </c>
      <c r="F10" s="160" t="s">
        <v>49</v>
      </c>
      <c r="G10" s="127" t="s">
        <v>50</v>
      </c>
      <c r="H10" s="127" t="s">
        <v>51</v>
      </c>
      <c r="I10" s="127" t="s">
        <v>52</v>
      </c>
      <c r="J10" s="252"/>
      <c r="K10" s="252"/>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314</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53</v>
      </c>
      <c r="B13" s="75" t="s">
        <v>52</v>
      </c>
      <c r="C13" s="135"/>
      <c r="D13" s="135"/>
      <c r="E13" s="135"/>
      <c r="F13" s="135"/>
      <c r="G13" s="135"/>
      <c r="H13" s="135"/>
      <c r="I13" s="135"/>
      <c r="J13" s="158">
        <f t="shared" ref="J13:K32" si="1">+SUM(D13:I13)</f>
        <v>0</v>
      </c>
      <c r="K13" s="74"/>
      <c r="L13" s="18"/>
      <c r="M13" s="18"/>
      <c r="N13" s="18"/>
      <c r="O13" s="18"/>
      <c r="P13" s="18"/>
      <c r="Q13" s="18"/>
    </row>
    <row r="14" spans="1:25" x14ac:dyDescent="0.2">
      <c r="A14" s="125" t="s">
        <v>54</v>
      </c>
      <c r="B14" s="75" t="s">
        <v>52</v>
      </c>
      <c r="C14" s="135"/>
      <c r="D14" s="135"/>
      <c r="E14" s="135"/>
      <c r="F14" s="135"/>
      <c r="G14" s="135"/>
      <c r="H14" s="135"/>
      <c r="I14" s="135"/>
      <c r="J14" s="158">
        <f t="shared" si="1"/>
        <v>0</v>
      </c>
      <c r="K14" s="74"/>
      <c r="L14" s="18"/>
      <c r="M14" s="18"/>
      <c r="N14" s="18"/>
      <c r="O14" s="18"/>
      <c r="P14" s="18"/>
      <c r="Q14" s="18"/>
    </row>
    <row r="15" spans="1:25" x14ac:dyDescent="0.2">
      <c r="A15" s="125" t="s">
        <v>55</v>
      </c>
      <c r="B15" s="75" t="s">
        <v>52</v>
      </c>
      <c r="C15" s="135"/>
      <c r="D15" s="135"/>
      <c r="E15" s="135"/>
      <c r="F15" s="135"/>
      <c r="G15" s="135"/>
      <c r="H15" s="135"/>
      <c r="I15" s="135"/>
      <c r="J15" s="158">
        <f t="shared" si="1"/>
        <v>0</v>
      </c>
      <c r="K15" s="74"/>
    </row>
    <row r="16" spans="1:25" x14ac:dyDescent="0.2">
      <c r="A16" s="125" t="s">
        <v>56</v>
      </c>
      <c r="B16" s="75" t="s">
        <v>52</v>
      </c>
      <c r="C16" s="135"/>
      <c r="D16" s="135"/>
      <c r="E16" s="135"/>
      <c r="F16" s="135"/>
      <c r="G16" s="135"/>
      <c r="H16" s="135"/>
      <c r="I16" s="135"/>
      <c r="J16" s="158">
        <f t="shared" si="1"/>
        <v>0</v>
      </c>
      <c r="K16" s="74"/>
    </row>
    <row r="17" spans="1:11" x14ac:dyDescent="0.2">
      <c r="A17" s="125" t="s">
        <v>295</v>
      </c>
      <c r="B17" s="75" t="s">
        <v>52</v>
      </c>
      <c r="C17" s="135"/>
      <c r="D17" s="135"/>
      <c r="E17" s="135"/>
      <c r="F17" s="135"/>
      <c r="G17" s="135"/>
      <c r="H17" s="135"/>
      <c r="I17" s="135"/>
      <c r="J17" s="158">
        <f t="shared" si="1"/>
        <v>0</v>
      </c>
      <c r="K17" s="74"/>
    </row>
    <row r="18" spans="1:11" x14ac:dyDescent="0.2">
      <c r="A18" s="125" t="s">
        <v>296</v>
      </c>
      <c r="B18" s="75" t="s">
        <v>52</v>
      </c>
      <c r="C18" s="135"/>
      <c r="D18" s="135"/>
      <c r="E18" s="135"/>
      <c r="F18" s="135"/>
      <c r="G18" s="135"/>
      <c r="H18" s="135"/>
      <c r="I18" s="135"/>
      <c r="J18" s="158">
        <f t="shared" si="1"/>
        <v>0</v>
      </c>
      <c r="K18" s="74"/>
    </row>
    <row r="19" spans="1:11" x14ac:dyDescent="0.2">
      <c r="A19" s="125" t="s">
        <v>297</v>
      </c>
      <c r="B19" s="75" t="s">
        <v>52</v>
      </c>
      <c r="C19" s="135"/>
      <c r="D19" s="135"/>
      <c r="E19" s="135"/>
      <c r="F19" s="135"/>
      <c r="G19" s="135"/>
      <c r="H19" s="135"/>
      <c r="I19" s="135"/>
      <c r="J19" s="158">
        <f t="shared" si="1"/>
        <v>0</v>
      </c>
      <c r="K19" s="74"/>
    </row>
    <row r="20" spans="1:11" x14ac:dyDescent="0.2">
      <c r="A20" s="125" t="s">
        <v>298</v>
      </c>
      <c r="B20" s="75" t="s">
        <v>52</v>
      </c>
      <c r="C20" s="135"/>
      <c r="D20" s="135"/>
      <c r="E20" s="135"/>
      <c r="F20" s="135"/>
      <c r="G20" s="135"/>
      <c r="H20" s="135"/>
      <c r="I20" s="135"/>
      <c r="J20" s="158">
        <f t="shared" si="1"/>
        <v>0</v>
      </c>
      <c r="K20" s="74"/>
    </row>
    <row r="21" spans="1:11" x14ac:dyDescent="0.2">
      <c r="A21" s="125" t="s">
        <v>299</v>
      </c>
      <c r="B21" s="75" t="s">
        <v>52</v>
      </c>
      <c r="C21" s="135"/>
      <c r="D21" s="135"/>
      <c r="E21" s="135"/>
      <c r="F21" s="135"/>
      <c r="G21" s="135"/>
      <c r="H21" s="135"/>
      <c r="I21" s="135"/>
      <c r="J21" s="158">
        <f t="shared" si="1"/>
        <v>0</v>
      </c>
      <c r="K21" s="74"/>
    </row>
    <row r="22" spans="1:11" x14ac:dyDescent="0.2">
      <c r="A22" s="125" t="s">
        <v>300</v>
      </c>
      <c r="B22" s="75" t="s">
        <v>52</v>
      </c>
      <c r="C22" s="135"/>
      <c r="D22" s="135"/>
      <c r="E22" s="135"/>
      <c r="F22" s="135"/>
      <c r="G22" s="135"/>
      <c r="H22" s="135"/>
      <c r="I22" s="135"/>
      <c r="J22" s="158">
        <f t="shared" si="1"/>
        <v>0</v>
      </c>
      <c r="K22" s="74"/>
    </row>
    <row r="23" spans="1:11" x14ac:dyDescent="0.2">
      <c r="A23" s="125" t="s">
        <v>301</v>
      </c>
      <c r="B23" s="75" t="s">
        <v>52</v>
      </c>
      <c r="C23" s="135"/>
      <c r="D23" s="135"/>
      <c r="E23" s="135"/>
      <c r="F23" s="135"/>
      <c r="G23" s="135"/>
      <c r="H23" s="135"/>
      <c r="I23" s="135"/>
      <c r="J23" s="158">
        <f t="shared" si="1"/>
        <v>0</v>
      </c>
      <c r="K23" s="74"/>
    </row>
    <row r="24" spans="1:11" x14ac:dyDescent="0.2">
      <c r="A24" s="125" t="s">
        <v>302</v>
      </c>
      <c r="B24" s="75" t="s">
        <v>52</v>
      </c>
      <c r="C24" s="135"/>
      <c r="D24" s="135"/>
      <c r="E24" s="135"/>
      <c r="F24" s="135"/>
      <c r="G24" s="135"/>
      <c r="H24" s="135"/>
      <c r="I24" s="135"/>
      <c r="J24" s="158">
        <f t="shared" si="1"/>
        <v>0</v>
      </c>
      <c r="K24" s="74"/>
    </row>
    <row r="25" spans="1:11" x14ac:dyDescent="0.2">
      <c r="A25" s="125" t="s">
        <v>303</v>
      </c>
      <c r="B25" s="75" t="s">
        <v>52</v>
      </c>
      <c r="C25" s="135"/>
      <c r="D25" s="135"/>
      <c r="E25" s="135"/>
      <c r="F25" s="135"/>
      <c r="G25" s="135"/>
      <c r="H25" s="135"/>
      <c r="I25" s="135"/>
      <c r="J25" s="158">
        <f t="shared" si="1"/>
        <v>0</v>
      </c>
      <c r="K25" s="74"/>
    </row>
    <row r="26" spans="1:11" x14ac:dyDescent="0.2">
      <c r="A26" s="125" t="s">
        <v>304</v>
      </c>
      <c r="B26" s="75" t="s">
        <v>52</v>
      </c>
      <c r="C26" s="135"/>
      <c r="D26" s="135"/>
      <c r="E26" s="135"/>
      <c r="F26" s="135"/>
      <c r="G26" s="135"/>
      <c r="H26" s="135"/>
      <c r="I26" s="135"/>
      <c r="J26" s="158">
        <f t="shared" si="1"/>
        <v>0</v>
      </c>
      <c r="K26" s="74"/>
    </row>
    <row r="27" spans="1:11" x14ac:dyDescent="0.2">
      <c r="A27" s="125" t="s">
        <v>305</v>
      </c>
      <c r="B27" s="75" t="s">
        <v>52</v>
      </c>
      <c r="C27" s="135"/>
      <c r="D27" s="135"/>
      <c r="E27" s="135"/>
      <c r="F27" s="135"/>
      <c r="G27" s="135"/>
      <c r="H27" s="135"/>
      <c r="I27" s="135"/>
      <c r="J27" s="158">
        <f t="shared" si="1"/>
        <v>0</v>
      </c>
      <c r="K27" s="74"/>
    </row>
    <row r="28" spans="1:11" x14ac:dyDescent="0.2">
      <c r="A28" s="125" t="s">
        <v>306</v>
      </c>
      <c r="B28" s="75" t="s">
        <v>52</v>
      </c>
      <c r="C28" s="135"/>
      <c r="D28" s="135"/>
      <c r="E28" s="135"/>
      <c r="F28" s="135"/>
      <c r="G28" s="135"/>
      <c r="H28" s="135"/>
      <c r="I28" s="135"/>
      <c r="J28" s="158">
        <f t="shared" si="1"/>
        <v>0</v>
      </c>
      <c r="K28" s="74"/>
    </row>
    <row r="29" spans="1:11" x14ac:dyDescent="0.2">
      <c r="A29" s="125" t="s">
        <v>307</v>
      </c>
      <c r="B29" s="75" t="s">
        <v>52</v>
      </c>
      <c r="C29" s="135"/>
      <c r="D29" s="135"/>
      <c r="E29" s="135"/>
      <c r="F29" s="135"/>
      <c r="G29" s="135"/>
      <c r="H29" s="135"/>
      <c r="I29" s="135"/>
      <c r="J29" s="158">
        <f t="shared" si="1"/>
        <v>0</v>
      </c>
      <c r="K29" s="74"/>
    </row>
    <row r="30" spans="1:11" x14ac:dyDescent="0.2">
      <c r="A30" s="125" t="s">
        <v>308</v>
      </c>
      <c r="B30" s="75" t="s">
        <v>52</v>
      </c>
      <c r="C30" s="135"/>
      <c r="D30" s="135"/>
      <c r="E30" s="135"/>
      <c r="F30" s="135"/>
      <c r="G30" s="135"/>
      <c r="H30" s="135"/>
      <c r="I30" s="135"/>
      <c r="J30" s="158">
        <f t="shared" si="1"/>
        <v>0</v>
      </c>
      <c r="K30" s="74"/>
    </row>
    <row r="31" spans="1:11" x14ac:dyDescent="0.2">
      <c r="A31" s="125" t="s">
        <v>309</v>
      </c>
      <c r="B31" s="75" t="s">
        <v>52</v>
      </c>
      <c r="C31" s="135"/>
      <c r="D31" s="135"/>
      <c r="E31" s="135"/>
      <c r="F31" s="135"/>
      <c r="G31" s="135"/>
      <c r="H31" s="135"/>
      <c r="I31" s="135"/>
      <c r="J31" s="158">
        <f t="shared" si="1"/>
        <v>0</v>
      </c>
      <c r="K31" s="74"/>
    </row>
    <row r="32" spans="1:11" x14ac:dyDescent="0.2">
      <c r="A32" s="125" t="s">
        <v>310</v>
      </c>
      <c r="B32" s="75" t="s">
        <v>52</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9" t="s">
        <v>311</v>
      </c>
      <c r="B34" s="259"/>
      <c r="C34" s="259"/>
      <c r="D34" s="259"/>
      <c r="E34" s="259"/>
      <c r="F34" s="259"/>
      <c r="G34" s="259"/>
      <c r="H34" s="259"/>
      <c r="I34" s="259"/>
      <c r="J34" s="259"/>
      <c r="K34" s="259"/>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13"/>
  <sheetViews>
    <sheetView showGridLines="0" topLeftCell="A4" zoomScale="80" zoomScaleNormal="80" workbookViewId="0">
      <selection activeCell="P22" sqref="P22"/>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9" t="s">
        <v>388</v>
      </c>
      <c r="M1" s="239"/>
      <c r="N1" s="239"/>
      <c r="O1" s="239"/>
      <c r="P1" s="239"/>
      <c r="Q1" s="239"/>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9"/>
      <c r="M2" s="239"/>
      <c r="N2" s="239"/>
      <c r="O2" s="239"/>
      <c r="P2" s="239"/>
      <c r="Q2" s="239"/>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9"/>
      <c r="M3" s="239"/>
      <c r="N3" s="239"/>
      <c r="O3" s="239"/>
      <c r="P3" s="239"/>
      <c r="Q3" s="239"/>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41" t="s">
        <v>57</v>
      </c>
      <c r="B5" s="241"/>
      <c r="C5" s="241"/>
      <c r="D5" s="241"/>
      <c r="E5" s="241"/>
      <c r="F5" s="241"/>
      <c r="G5" s="241"/>
      <c r="H5" s="241"/>
      <c r="I5" s="241"/>
      <c r="J5" s="241"/>
      <c r="K5" s="241"/>
      <c r="L5" s="241"/>
      <c r="M5" s="241"/>
      <c r="N5" s="241"/>
      <c r="O5" s="241"/>
      <c r="P5" s="241"/>
      <c r="Q5" s="241"/>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42" t="str">
        <f>+i04d4a!A4</f>
        <v>Даатгалын зуучлагчийн нэр:  " ......................... " ХХК</v>
      </c>
      <c r="B7" s="243"/>
      <c r="C7" s="243"/>
      <c r="D7" s="243"/>
      <c r="E7" s="242"/>
      <c r="F7" s="243"/>
      <c r="G7" s="243"/>
      <c r="H7" s="243"/>
      <c r="I7" s="4"/>
      <c r="J7" s="244" t="str">
        <f>+i04d4a!C4</f>
        <v>…. оны .. сарын ..-ны өдөр</v>
      </c>
      <c r="K7" s="244"/>
      <c r="L7" s="244"/>
      <c r="M7" s="244"/>
      <c r="N7" s="244"/>
      <c r="O7" s="244"/>
      <c r="P7" s="244"/>
      <c r="Q7" s="244"/>
      <c r="V7" s="18"/>
      <c r="W7" s="18"/>
      <c r="X7" s="18"/>
    </row>
    <row r="8" spans="1:32" ht="12.75" customHeight="1" x14ac:dyDescent="0.2">
      <c r="A8" s="5"/>
      <c r="C8" s="20"/>
      <c r="M8" s="262"/>
      <c r="N8" s="262"/>
      <c r="O8" s="262"/>
      <c r="P8" s="262"/>
      <c r="Q8" s="262"/>
      <c r="V8" s="18"/>
      <c r="W8" s="18"/>
      <c r="X8" s="18"/>
    </row>
    <row r="9" spans="1:32" ht="12.75" customHeight="1" x14ac:dyDescent="0.2">
      <c r="A9" s="258" t="s">
        <v>3</v>
      </c>
      <c r="B9" s="258" t="s">
        <v>58</v>
      </c>
      <c r="C9" s="258" t="s">
        <v>5</v>
      </c>
      <c r="D9" s="258" t="s">
        <v>59</v>
      </c>
      <c r="E9" s="263" t="s">
        <v>60</v>
      </c>
      <c r="F9" s="263"/>
      <c r="G9" s="264"/>
      <c r="H9" s="236" t="s">
        <v>6</v>
      </c>
      <c r="I9" s="236" t="s">
        <v>7</v>
      </c>
      <c r="J9" s="245" t="s">
        <v>8</v>
      </c>
      <c r="K9" s="266"/>
      <c r="L9" s="267"/>
      <c r="M9" s="268"/>
      <c r="N9" s="236" t="s">
        <v>9</v>
      </c>
      <c r="O9" s="236" t="s">
        <v>61</v>
      </c>
      <c r="P9" s="236" t="s">
        <v>62</v>
      </c>
      <c r="Q9" s="236" t="s">
        <v>361</v>
      </c>
      <c r="R9" s="83"/>
      <c r="S9" s="6"/>
      <c r="T9" s="6"/>
      <c r="U9" s="6"/>
      <c r="V9" s="18"/>
      <c r="W9" s="18"/>
      <c r="X9" s="18"/>
      <c r="Y9" s="6"/>
      <c r="Z9" s="6"/>
      <c r="AA9" s="6"/>
      <c r="AB9" s="6"/>
      <c r="AC9" s="6"/>
      <c r="AD9" s="6"/>
      <c r="AE9" s="6"/>
      <c r="AF9" s="6"/>
    </row>
    <row r="10" spans="1:32" ht="38.25" customHeight="1" x14ac:dyDescent="0.2">
      <c r="A10" s="254"/>
      <c r="B10" s="254"/>
      <c r="C10" s="254"/>
      <c r="D10" s="258"/>
      <c r="E10" s="128" t="s">
        <v>63</v>
      </c>
      <c r="F10" s="139" t="s">
        <v>64</v>
      </c>
      <c r="G10" s="139" t="s">
        <v>65</v>
      </c>
      <c r="H10" s="265"/>
      <c r="I10" s="265"/>
      <c r="J10" s="127" t="s">
        <v>10</v>
      </c>
      <c r="K10" s="127" t="s">
        <v>361</v>
      </c>
      <c r="L10" s="127" t="s">
        <v>11</v>
      </c>
      <c r="M10" s="127" t="s">
        <v>66</v>
      </c>
      <c r="N10" s="265"/>
      <c r="O10" s="265"/>
      <c r="P10" s="265"/>
      <c r="Q10" s="265"/>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67</v>
      </c>
      <c r="C12" s="78">
        <v>1</v>
      </c>
      <c r="D12" s="74"/>
      <c r="E12" s="74"/>
      <c r="F12" s="74"/>
      <c r="G12" s="74"/>
      <c r="H12" s="74"/>
      <c r="I12" s="74"/>
      <c r="J12" s="211"/>
      <c r="K12" s="211"/>
      <c r="L12" s="211"/>
      <c r="M12" s="211"/>
      <c r="N12" s="74"/>
      <c r="O12" s="74"/>
      <c r="P12" s="215"/>
      <c r="Q12" s="212"/>
      <c r="R12" s="137" t="str">
        <f>+IF(Q12&gt;0,"","Ажилчдын тоо бөглөнө үү")</f>
        <v>Ажилчдын тоо бөглөнө үү</v>
      </c>
    </row>
    <row r="13" spans="1:32" ht="12.75" customHeight="1" x14ac:dyDescent="0.2">
      <c r="A13" s="76">
        <f>+A12+1</f>
        <v>2</v>
      </c>
      <c r="B13" s="77" t="s">
        <v>261</v>
      </c>
      <c r="C13" s="78">
        <f>+C12+1</f>
        <v>2</v>
      </c>
      <c r="D13" s="74"/>
      <c r="E13" s="74"/>
      <c r="F13" s="74"/>
      <c r="G13" s="74"/>
      <c r="H13" s="74"/>
      <c r="I13" s="74"/>
      <c r="J13" s="211"/>
      <c r="K13" s="211"/>
      <c r="L13" s="211"/>
      <c r="M13" s="211"/>
      <c r="N13" s="74"/>
      <c r="O13" s="74"/>
      <c r="P13" s="211"/>
      <c r="Q13" s="211"/>
      <c r="R13" s="137" t="str">
        <f t="shared" ref="R13:R42" si="1">+IF(Q13&gt;0,"","Ажилчдын тоо бөглөнө үү")</f>
        <v>Ажилчдын тоо бөглөнө үү</v>
      </c>
    </row>
    <row r="14" spans="1:32" ht="12.75" customHeight="1" x14ac:dyDescent="0.2">
      <c r="A14" s="76">
        <f t="shared" ref="A14:A42" si="2">+A13+1</f>
        <v>3</v>
      </c>
      <c r="B14" s="77" t="s">
        <v>262</v>
      </c>
      <c r="C14" s="78">
        <f t="shared" ref="C14:C42" si="3">+C13+1</f>
        <v>3</v>
      </c>
      <c r="D14" s="74"/>
      <c r="E14" s="74"/>
      <c r="F14" s="74"/>
      <c r="G14" s="74"/>
      <c r="H14" s="74"/>
      <c r="I14" s="74"/>
      <c r="J14" s="211"/>
      <c r="K14" s="211"/>
      <c r="L14" s="211"/>
      <c r="M14" s="211"/>
      <c r="N14" s="74"/>
      <c r="O14" s="74"/>
      <c r="P14" s="211"/>
      <c r="Q14" s="211"/>
      <c r="R14" s="137" t="str">
        <f t="shared" si="1"/>
        <v>Ажилчдын тоо бөглөнө үү</v>
      </c>
    </row>
    <row r="15" spans="1:32" ht="12.75" customHeight="1" x14ac:dyDescent="0.2">
      <c r="A15" s="76">
        <f t="shared" si="2"/>
        <v>4</v>
      </c>
      <c r="B15" s="77" t="s">
        <v>279</v>
      </c>
      <c r="C15" s="78">
        <f t="shared" si="3"/>
        <v>4</v>
      </c>
      <c r="D15" s="74"/>
      <c r="E15" s="74"/>
      <c r="F15" s="74"/>
      <c r="G15" s="74"/>
      <c r="H15" s="74"/>
      <c r="I15" s="74"/>
      <c r="J15" s="211"/>
      <c r="K15" s="211"/>
      <c r="L15" s="211"/>
      <c r="M15" s="211"/>
      <c r="N15" s="74"/>
      <c r="O15" s="74"/>
      <c r="P15" s="211"/>
      <c r="Q15" s="211"/>
      <c r="R15" s="137" t="str">
        <f t="shared" si="1"/>
        <v>Ажилчдын тоо бөглөнө үү</v>
      </c>
    </row>
    <row r="16" spans="1:32" ht="12.75" customHeight="1" x14ac:dyDescent="0.2">
      <c r="A16" s="76">
        <f t="shared" si="2"/>
        <v>5</v>
      </c>
      <c r="B16" s="77" t="s">
        <v>263</v>
      </c>
      <c r="C16" s="78">
        <f t="shared" si="3"/>
        <v>5</v>
      </c>
      <c r="D16" s="74"/>
      <c r="E16" s="74"/>
      <c r="F16" s="74"/>
      <c r="G16" s="74"/>
      <c r="H16" s="74"/>
      <c r="I16" s="74"/>
      <c r="J16" s="211"/>
      <c r="K16" s="211"/>
      <c r="L16" s="211"/>
      <c r="M16" s="211"/>
      <c r="N16" s="74"/>
      <c r="O16" s="74"/>
      <c r="P16" s="211"/>
      <c r="Q16" s="211"/>
      <c r="R16" s="137" t="str">
        <f t="shared" si="1"/>
        <v>Ажилчдын тоо бөглөнө үү</v>
      </c>
    </row>
    <row r="17" spans="1:18" ht="12.75" customHeight="1" x14ac:dyDescent="0.2">
      <c r="A17" s="76">
        <f t="shared" si="2"/>
        <v>6</v>
      </c>
      <c r="B17" s="77" t="s">
        <v>264</v>
      </c>
      <c r="C17" s="78">
        <f t="shared" si="3"/>
        <v>6</v>
      </c>
      <c r="D17" s="74"/>
      <c r="E17" s="74"/>
      <c r="F17" s="74"/>
      <c r="G17" s="74"/>
      <c r="H17" s="74"/>
      <c r="I17" s="74"/>
      <c r="J17" s="211"/>
      <c r="K17" s="211"/>
      <c r="L17" s="211"/>
      <c r="M17" s="211"/>
      <c r="N17" s="74"/>
      <c r="O17" s="74"/>
      <c r="P17" s="211"/>
      <c r="Q17" s="211"/>
      <c r="R17" s="137" t="str">
        <f t="shared" si="1"/>
        <v>Ажилчдын тоо бөглөнө үү</v>
      </c>
    </row>
    <row r="18" spans="1:18" ht="12.75" customHeight="1" x14ac:dyDescent="0.2">
      <c r="A18" s="76">
        <f t="shared" si="2"/>
        <v>7</v>
      </c>
      <c r="B18" s="77" t="s">
        <v>265</v>
      </c>
      <c r="C18" s="78">
        <f t="shared" si="3"/>
        <v>7</v>
      </c>
      <c r="D18" s="74"/>
      <c r="E18" s="74"/>
      <c r="F18" s="74"/>
      <c r="G18" s="74"/>
      <c r="H18" s="74"/>
      <c r="I18" s="74"/>
      <c r="J18" s="211"/>
      <c r="K18" s="211"/>
      <c r="L18" s="211"/>
      <c r="M18" s="211"/>
      <c r="N18" s="74"/>
      <c r="O18" s="74"/>
      <c r="P18" s="211"/>
      <c r="Q18" s="211"/>
      <c r="R18" s="137" t="str">
        <f t="shared" si="1"/>
        <v>Ажилчдын тоо бөглөнө үү</v>
      </c>
    </row>
    <row r="19" spans="1:18" ht="12.75" customHeight="1" x14ac:dyDescent="0.2">
      <c r="A19" s="76">
        <f t="shared" si="2"/>
        <v>8</v>
      </c>
      <c r="B19" s="77" t="s">
        <v>266</v>
      </c>
      <c r="C19" s="78">
        <f t="shared" si="3"/>
        <v>8</v>
      </c>
      <c r="D19" s="74"/>
      <c r="E19" s="74"/>
      <c r="F19" s="74"/>
      <c r="G19" s="74"/>
      <c r="H19" s="74"/>
      <c r="I19" s="74"/>
      <c r="J19" s="211"/>
      <c r="K19" s="211"/>
      <c r="L19" s="211"/>
      <c r="M19" s="211"/>
      <c r="N19" s="74"/>
      <c r="O19" s="74"/>
      <c r="P19" s="211"/>
      <c r="Q19" s="211"/>
      <c r="R19" s="137" t="str">
        <f t="shared" si="1"/>
        <v>Ажилчдын тоо бөглөнө үү</v>
      </c>
    </row>
    <row r="20" spans="1:18" ht="12.75" customHeight="1" x14ac:dyDescent="0.2">
      <c r="A20" s="76">
        <f t="shared" si="2"/>
        <v>9</v>
      </c>
      <c r="B20" s="77" t="s">
        <v>267</v>
      </c>
      <c r="C20" s="78">
        <f t="shared" si="3"/>
        <v>9</v>
      </c>
      <c r="D20" s="74"/>
      <c r="E20" s="74"/>
      <c r="F20" s="74"/>
      <c r="G20" s="74"/>
      <c r="H20" s="74"/>
      <c r="I20" s="74"/>
      <c r="J20" s="211"/>
      <c r="K20" s="211"/>
      <c r="L20" s="211"/>
      <c r="M20" s="211"/>
      <c r="N20" s="74"/>
      <c r="O20" s="74"/>
      <c r="P20" s="211"/>
      <c r="Q20" s="211"/>
      <c r="R20" s="137" t="str">
        <f t="shared" si="1"/>
        <v>Ажилчдын тоо бөглөнө үү</v>
      </c>
    </row>
    <row r="21" spans="1:18" ht="12.75" customHeight="1" x14ac:dyDescent="0.2">
      <c r="A21" s="76">
        <f t="shared" si="2"/>
        <v>10</v>
      </c>
      <c r="B21" s="77" t="s">
        <v>280</v>
      </c>
      <c r="C21" s="78">
        <f t="shared" si="3"/>
        <v>10</v>
      </c>
      <c r="D21" s="74"/>
      <c r="E21" s="74"/>
      <c r="F21" s="74"/>
      <c r="G21" s="74"/>
      <c r="H21" s="74"/>
      <c r="I21" s="74"/>
      <c r="J21" s="211"/>
      <c r="K21" s="211"/>
      <c r="L21" s="211"/>
      <c r="M21" s="211"/>
      <c r="N21" s="74"/>
      <c r="O21" s="74"/>
      <c r="P21" s="211"/>
      <c r="Q21" s="211"/>
      <c r="R21" s="137" t="str">
        <f t="shared" si="1"/>
        <v>Ажилчдын тоо бөглөнө үү</v>
      </c>
    </row>
    <row r="22" spans="1:18" ht="12.75" customHeight="1" x14ac:dyDescent="0.2">
      <c r="A22" s="76">
        <f t="shared" si="2"/>
        <v>11</v>
      </c>
      <c r="B22" s="77" t="s">
        <v>268</v>
      </c>
      <c r="C22" s="78">
        <f t="shared" si="3"/>
        <v>11</v>
      </c>
      <c r="D22" s="74"/>
      <c r="E22" s="74"/>
      <c r="F22" s="74"/>
      <c r="G22" s="74"/>
      <c r="H22" s="74"/>
      <c r="I22" s="74"/>
      <c r="J22" s="211"/>
      <c r="K22" s="211"/>
      <c r="L22" s="211"/>
      <c r="M22" s="211"/>
      <c r="N22" s="74"/>
      <c r="O22" s="74"/>
      <c r="P22" s="211"/>
      <c r="Q22" s="211"/>
      <c r="R22" s="137" t="str">
        <f t="shared" si="1"/>
        <v>Ажилчдын тоо бөглөнө үү</v>
      </c>
    </row>
    <row r="23" spans="1:18" ht="12.75" customHeight="1" x14ac:dyDescent="0.2">
      <c r="A23" s="76">
        <f t="shared" si="2"/>
        <v>12</v>
      </c>
      <c r="B23" s="77" t="s">
        <v>269</v>
      </c>
      <c r="C23" s="78">
        <f t="shared" si="3"/>
        <v>12</v>
      </c>
      <c r="D23" s="74"/>
      <c r="E23" s="74"/>
      <c r="F23" s="74"/>
      <c r="G23" s="74"/>
      <c r="H23" s="74"/>
      <c r="I23" s="74"/>
      <c r="J23" s="211"/>
      <c r="K23" s="211"/>
      <c r="L23" s="211"/>
      <c r="M23" s="211"/>
      <c r="N23" s="74"/>
      <c r="O23" s="74"/>
      <c r="P23" s="211"/>
      <c r="Q23" s="211"/>
      <c r="R23" s="137" t="str">
        <f t="shared" si="1"/>
        <v>Ажилчдын тоо бөглөнө үү</v>
      </c>
    </row>
    <row r="24" spans="1:18" ht="12.75" customHeight="1" x14ac:dyDescent="0.2">
      <c r="A24" s="76">
        <f t="shared" si="2"/>
        <v>13</v>
      </c>
      <c r="B24" s="77" t="s">
        <v>270</v>
      </c>
      <c r="C24" s="78">
        <f t="shared" si="3"/>
        <v>13</v>
      </c>
      <c r="D24" s="74"/>
      <c r="E24" s="74"/>
      <c r="F24" s="74"/>
      <c r="G24" s="74"/>
      <c r="H24" s="74"/>
      <c r="I24" s="74"/>
      <c r="J24" s="211"/>
      <c r="K24" s="211"/>
      <c r="L24" s="211"/>
      <c r="M24" s="211"/>
      <c r="N24" s="74"/>
      <c r="O24" s="74"/>
      <c r="P24" s="211"/>
      <c r="Q24" s="211"/>
      <c r="R24" s="137" t="str">
        <f t="shared" si="1"/>
        <v>Ажилчдын тоо бөглөнө үү</v>
      </c>
    </row>
    <row r="25" spans="1:18" ht="12.75" customHeight="1" x14ac:dyDescent="0.2">
      <c r="A25" s="76">
        <f t="shared" si="2"/>
        <v>14</v>
      </c>
      <c r="B25" s="77" t="s">
        <v>271</v>
      </c>
      <c r="C25" s="78">
        <f t="shared" si="3"/>
        <v>14</v>
      </c>
      <c r="D25" s="74"/>
      <c r="E25" s="74"/>
      <c r="F25" s="74"/>
      <c r="G25" s="74"/>
      <c r="H25" s="74"/>
      <c r="I25" s="74"/>
      <c r="J25" s="211"/>
      <c r="K25" s="211"/>
      <c r="L25" s="211"/>
      <c r="M25" s="211"/>
      <c r="N25" s="74"/>
      <c r="O25" s="74"/>
      <c r="P25" s="211"/>
      <c r="Q25" s="211"/>
      <c r="R25" s="137" t="str">
        <f t="shared" si="1"/>
        <v>Ажилчдын тоо бөглөнө үү</v>
      </c>
    </row>
    <row r="26" spans="1:18" ht="12.75" customHeight="1" x14ac:dyDescent="0.2">
      <c r="A26" s="76">
        <f t="shared" si="2"/>
        <v>15</v>
      </c>
      <c r="B26" s="77" t="s">
        <v>281</v>
      </c>
      <c r="C26" s="78">
        <f t="shared" si="3"/>
        <v>15</v>
      </c>
      <c r="D26" s="74"/>
      <c r="E26" s="74"/>
      <c r="F26" s="74"/>
      <c r="G26" s="74"/>
      <c r="H26" s="74"/>
      <c r="I26" s="74"/>
      <c r="J26" s="211"/>
      <c r="K26" s="211"/>
      <c r="L26" s="211"/>
      <c r="M26" s="211"/>
      <c r="N26" s="74"/>
      <c r="O26" s="74"/>
      <c r="P26" s="211"/>
      <c r="Q26" s="211"/>
      <c r="R26" s="137" t="str">
        <f t="shared" si="1"/>
        <v>Ажилчдын тоо бөглөнө үү</v>
      </c>
    </row>
    <row r="27" spans="1:18" ht="12.75" customHeight="1" x14ac:dyDescent="0.2">
      <c r="A27" s="76">
        <f t="shared" si="2"/>
        <v>16</v>
      </c>
      <c r="B27" s="77" t="s">
        <v>272</v>
      </c>
      <c r="C27" s="78">
        <f t="shared" si="3"/>
        <v>16</v>
      </c>
      <c r="D27" s="74"/>
      <c r="E27" s="74"/>
      <c r="F27" s="74"/>
      <c r="G27" s="74"/>
      <c r="H27" s="74"/>
      <c r="I27" s="74"/>
      <c r="J27" s="211"/>
      <c r="K27" s="211"/>
      <c r="L27" s="211"/>
      <c r="M27" s="211"/>
      <c r="N27" s="74"/>
      <c r="O27" s="74"/>
      <c r="P27" s="211"/>
      <c r="Q27" s="211"/>
      <c r="R27" s="137" t="str">
        <f t="shared" si="1"/>
        <v>Ажилчдын тоо бөглөнө үү</v>
      </c>
    </row>
    <row r="28" spans="1:18" ht="12.75" customHeight="1" x14ac:dyDescent="0.2">
      <c r="A28" s="76">
        <f t="shared" si="2"/>
        <v>17</v>
      </c>
      <c r="B28" s="77" t="s">
        <v>282</v>
      </c>
      <c r="C28" s="78">
        <f t="shared" si="3"/>
        <v>17</v>
      </c>
      <c r="D28" s="74"/>
      <c r="E28" s="74"/>
      <c r="F28" s="74"/>
      <c r="G28" s="74"/>
      <c r="H28" s="74"/>
      <c r="I28" s="74"/>
      <c r="J28" s="211"/>
      <c r="K28" s="211"/>
      <c r="L28" s="211"/>
      <c r="M28" s="211"/>
      <c r="N28" s="74"/>
      <c r="O28" s="74"/>
      <c r="P28" s="211"/>
      <c r="Q28" s="211"/>
      <c r="R28" s="137" t="str">
        <f t="shared" si="1"/>
        <v>Ажилчдын тоо бөглөнө үү</v>
      </c>
    </row>
    <row r="29" spans="1:18" ht="12.75" customHeight="1" x14ac:dyDescent="0.2">
      <c r="A29" s="76">
        <f t="shared" si="2"/>
        <v>18</v>
      </c>
      <c r="B29" s="77" t="s">
        <v>273</v>
      </c>
      <c r="C29" s="78">
        <f t="shared" si="3"/>
        <v>18</v>
      </c>
      <c r="D29" s="74"/>
      <c r="E29" s="74"/>
      <c r="F29" s="74"/>
      <c r="G29" s="74"/>
      <c r="H29" s="74"/>
      <c r="I29" s="74"/>
      <c r="J29" s="211"/>
      <c r="K29" s="211"/>
      <c r="L29" s="211"/>
      <c r="M29" s="211"/>
      <c r="N29" s="74"/>
      <c r="O29" s="74"/>
      <c r="P29" s="211"/>
      <c r="Q29" s="211"/>
      <c r="R29" s="137" t="str">
        <f t="shared" si="1"/>
        <v>Ажилчдын тоо бөглөнө үү</v>
      </c>
    </row>
    <row r="30" spans="1:18" ht="12.75" customHeight="1" x14ac:dyDescent="0.2">
      <c r="A30" s="76">
        <f t="shared" si="2"/>
        <v>19</v>
      </c>
      <c r="B30" s="77" t="s">
        <v>274</v>
      </c>
      <c r="C30" s="78">
        <f t="shared" si="3"/>
        <v>19</v>
      </c>
      <c r="D30" s="74"/>
      <c r="E30" s="74"/>
      <c r="F30" s="74"/>
      <c r="G30" s="74"/>
      <c r="H30" s="74"/>
      <c r="I30" s="74"/>
      <c r="J30" s="211"/>
      <c r="K30" s="211"/>
      <c r="L30" s="211"/>
      <c r="M30" s="211"/>
      <c r="N30" s="74"/>
      <c r="O30" s="74"/>
      <c r="P30" s="211"/>
      <c r="Q30" s="211"/>
      <c r="R30" s="137" t="str">
        <f t="shared" si="1"/>
        <v>Ажилчдын тоо бөглөнө үү</v>
      </c>
    </row>
    <row r="31" spans="1:18" ht="12.75" customHeight="1" x14ac:dyDescent="0.2">
      <c r="A31" s="76">
        <f t="shared" si="2"/>
        <v>20</v>
      </c>
      <c r="B31" s="77" t="s">
        <v>283</v>
      </c>
      <c r="C31" s="78">
        <f t="shared" si="3"/>
        <v>20</v>
      </c>
      <c r="D31" s="74"/>
      <c r="E31" s="74"/>
      <c r="F31" s="74"/>
      <c r="G31" s="74"/>
      <c r="H31" s="74"/>
      <c r="I31" s="74"/>
      <c r="J31" s="211"/>
      <c r="K31" s="211"/>
      <c r="L31" s="211"/>
      <c r="M31" s="211"/>
      <c r="N31" s="74"/>
      <c r="O31" s="74"/>
      <c r="P31" s="211"/>
      <c r="Q31" s="211"/>
      <c r="R31" s="137" t="str">
        <f t="shared" si="1"/>
        <v>Ажилчдын тоо бөглөнө үү</v>
      </c>
    </row>
    <row r="32" spans="1:18" ht="12.75" customHeight="1" x14ac:dyDescent="0.2">
      <c r="A32" s="76">
        <f t="shared" si="2"/>
        <v>21</v>
      </c>
      <c r="B32" s="77" t="s">
        <v>275</v>
      </c>
      <c r="C32" s="78">
        <f t="shared" si="3"/>
        <v>21</v>
      </c>
      <c r="D32" s="74"/>
      <c r="E32" s="74"/>
      <c r="F32" s="74"/>
      <c r="G32" s="74"/>
      <c r="H32" s="74"/>
      <c r="I32" s="74"/>
      <c r="J32" s="211"/>
      <c r="K32" s="211"/>
      <c r="L32" s="211"/>
      <c r="M32" s="211"/>
      <c r="N32" s="74"/>
      <c r="O32" s="74"/>
      <c r="P32" s="211"/>
      <c r="Q32" s="211"/>
      <c r="R32" s="137" t="str">
        <f t="shared" si="1"/>
        <v>Ажилчдын тоо бөглөнө үү</v>
      </c>
    </row>
    <row r="33" spans="1:18" ht="12.75" customHeight="1" x14ac:dyDescent="0.2">
      <c r="A33" s="76">
        <f t="shared" si="2"/>
        <v>22</v>
      </c>
      <c r="B33" s="77" t="s">
        <v>276</v>
      </c>
      <c r="C33" s="78">
        <f t="shared" si="3"/>
        <v>22</v>
      </c>
      <c r="D33" s="74"/>
      <c r="E33" s="74"/>
      <c r="F33" s="74"/>
      <c r="G33" s="74"/>
      <c r="H33" s="74"/>
      <c r="I33" s="74"/>
      <c r="J33" s="211"/>
      <c r="K33" s="211"/>
      <c r="L33" s="211"/>
      <c r="M33" s="211"/>
      <c r="N33" s="74"/>
      <c r="O33" s="74"/>
      <c r="P33" s="211"/>
      <c r="Q33" s="211"/>
      <c r="R33" s="137" t="str">
        <f t="shared" si="1"/>
        <v>Ажилчдын тоо бөглөнө үү</v>
      </c>
    </row>
    <row r="34" spans="1:18" ht="12.75" customHeight="1" x14ac:dyDescent="0.2">
      <c r="A34" s="76">
        <f t="shared" si="2"/>
        <v>23</v>
      </c>
      <c r="B34" s="77" t="s">
        <v>277</v>
      </c>
      <c r="C34" s="78">
        <f t="shared" si="3"/>
        <v>23</v>
      </c>
      <c r="D34" s="74"/>
      <c r="E34" s="74"/>
      <c r="F34" s="74"/>
      <c r="G34" s="74"/>
      <c r="H34" s="74"/>
      <c r="I34" s="74"/>
      <c r="J34" s="211"/>
      <c r="K34" s="211"/>
      <c r="L34" s="211"/>
      <c r="M34" s="211"/>
      <c r="N34" s="74"/>
      <c r="O34" s="74"/>
      <c r="P34" s="211"/>
      <c r="Q34" s="211"/>
      <c r="R34" s="137" t="str">
        <f t="shared" si="1"/>
        <v>Ажилчдын тоо бөглөнө үү</v>
      </c>
    </row>
    <row r="35" spans="1:18" ht="12.75" customHeight="1" x14ac:dyDescent="0.2">
      <c r="A35" s="76">
        <f t="shared" si="2"/>
        <v>24</v>
      </c>
      <c r="B35" s="77" t="s">
        <v>390</v>
      </c>
      <c r="C35" s="78">
        <f t="shared" si="3"/>
        <v>24</v>
      </c>
      <c r="D35" s="74"/>
      <c r="E35" s="74"/>
      <c r="F35" s="74"/>
      <c r="G35" s="74"/>
      <c r="H35" s="74"/>
      <c r="I35" s="74"/>
      <c r="J35" s="211"/>
      <c r="K35" s="211"/>
      <c r="L35" s="211"/>
      <c r="M35" s="211"/>
      <c r="N35" s="74"/>
      <c r="O35" s="74"/>
      <c r="P35" s="211"/>
      <c r="Q35" s="211"/>
      <c r="R35" s="137" t="str">
        <f t="shared" si="1"/>
        <v>Ажилчдын тоо бөглөнө үү</v>
      </c>
    </row>
    <row r="36" spans="1:18" ht="12.75" customHeight="1" x14ac:dyDescent="0.2">
      <c r="A36" s="76">
        <f t="shared" si="2"/>
        <v>25</v>
      </c>
      <c r="B36" s="77" t="s">
        <v>278</v>
      </c>
      <c r="C36" s="78">
        <f t="shared" si="3"/>
        <v>25</v>
      </c>
      <c r="D36" s="74"/>
      <c r="E36" s="74"/>
      <c r="F36" s="74"/>
      <c r="G36" s="74"/>
      <c r="H36" s="74"/>
      <c r="I36" s="74"/>
      <c r="J36" s="211"/>
      <c r="K36" s="211"/>
      <c r="L36" s="211"/>
      <c r="M36" s="211"/>
      <c r="N36" s="74"/>
      <c r="O36" s="74"/>
      <c r="P36" s="211"/>
      <c r="Q36" s="211"/>
      <c r="R36" s="137" t="str">
        <f t="shared" si="1"/>
        <v>Ажилчдын тоо бөглөнө үү</v>
      </c>
    </row>
    <row r="37" spans="1:18" ht="12.75" customHeight="1" x14ac:dyDescent="0.2">
      <c r="A37" s="76">
        <f t="shared" si="2"/>
        <v>26</v>
      </c>
      <c r="B37" s="77" t="s">
        <v>284</v>
      </c>
      <c r="C37" s="78">
        <f t="shared" si="3"/>
        <v>26</v>
      </c>
      <c r="D37" s="74"/>
      <c r="E37" s="74"/>
      <c r="F37" s="74"/>
      <c r="G37" s="74"/>
      <c r="H37" s="74"/>
      <c r="I37" s="74"/>
      <c r="J37" s="211"/>
      <c r="K37" s="211"/>
      <c r="L37" s="211"/>
      <c r="M37" s="211"/>
      <c r="N37" s="74"/>
      <c r="O37" s="74"/>
      <c r="P37" s="211"/>
      <c r="Q37" s="211"/>
      <c r="R37" s="137" t="str">
        <f t="shared" si="1"/>
        <v>Ажилчдын тоо бөглөнө үү</v>
      </c>
    </row>
    <row r="38" spans="1:18" ht="12.75" customHeight="1" x14ac:dyDescent="0.2">
      <c r="A38" s="76">
        <f t="shared" si="2"/>
        <v>27</v>
      </c>
      <c r="B38" s="77" t="s">
        <v>285</v>
      </c>
      <c r="C38" s="78">
        <f t="shared" si="3"/>
        <v>27</v>
      </c>
      <c r="D38" s="74"/>
      <c r="E38" s="74"/>
      <c r="F38" s="74"/>
      <c r="G38" s="74"/>
      <c r="H38" s="74"/>
      <c r="I38" s="74"/>
      <c r="J38" s="211"/>
      <c r="K38" s="211"/>
      <c r="L38" s="211"/>
      <c r="M38" s="211"/>
      <c r="N38" s="74"/>
      <c r="O38" s="74"/>
      <c r="P38" s="211"/>
      <c r="Q38" s="211"/>
      <c r="R38" s="137" t="str">
        <f t="shared" si="1"/>
        <v>Ажилчдын тоо бөглөнө үү</v>
      </c>
    </row>
    <row r="39" spans="1:18" ht="12.75" customHeight="1" x14ac:dyDescent="0.2">
      <c r="A39" s="76">
        <f t="shared" si="2"/>
        <v>28</v>
      </c>
      <c r="B39" s="77" t="s">
        <v>286</v>
      </c>
      <c r="C39" s="78">
        <f t="shared" si="3"/>
        <v>28</v>
      </c>
      <c r="D39" s="74"/>
      <c r="E39" s="74"/>
      <c r="F39" s="74"/>
      <c r="G39" s="74"/>
      <c r="H39" s="74"/>
      <c r="I39" s="74"/>
      <c r="J39" s="211"/>
      <c r="K39" s="211"/>
      <c r="L39" s="211"/>
      <c r="M39" s="211"/>
      <c r="N39" s="74"/>
      <c r="O39" s="74"/>
      <c r="P39" s="211"/>
      <c r="Q39" s="211"/>
      <c r="R39" s="137" t="str">
        <f t="shared" si="1"/>
        <v>Ажилчдын тоо бөглөнө үү</v>
      </c>
    </row>
    <row r="40" spans="1:18" ht="12.75" customHeight="1" x14ac:dyDescent="0.2">
      <c r="A40" s="76">
        <f t="shared" si="2"/>
        <v>29</v>
      </c>
      <c r="B40" s="77" t="s">
        <v>287</v>
      </c>
      <c r="C40" s="78">
        <f t="shared" si="3"/>
        <v>29</v>
      </c>
      <c r="D40" s="74"/>
      <c r="E40" s="74"/>
      <c r="F40" s="74"/>
      <c r="G40" s="74"/>
      <c r="H40" s="74"/>
      <c r="I40" s="74"/>
      <c r="J40" s="211"/>
      <c r="K40" s="211"/>
      <c r="L40" s="211"/>
      <c r="M40" s="211"/>
      <c r="N40" s="74"/>
      <c r="O40" s="74"/>
      <c r="P40" s="211"/>
      <c r="Q40" s="211"/>
      <c r="R40" s="137" t="str">
        <f t="shared" si="1"/>
        <v>Ажилчдын тоо бөглөнө үү</v>
      </c>
    </row>
    <row r="41" spans="1:18" ht="12.75" customHeight="1" x14ac:dyDescent="0.2">
      <c r="A41" s="76">
        <f t="shared" si="2"/>
        <v>30</v>
      </c>
      <c r="B41" s="77" t="s">
        <v>288</v>
      </c>
      <c r="C41" s="78">
        <f t="shared" si="3"/>
        <v>30</v>
      </c>
      <c r="D41" s="74"/>
      <c r="E41" s="74"/>
      <c r="F41" s="74"/>
      <c r="G41" s="74"/>
      <c r="H41" s="74"/>
      <c r="I41" s="74"/>
      <c r="J41" s="211"/>
      <c r="K41" s="211"/>
      <c r="L41" s="211"/>
      <c r="M41" s="211"/>
      <c r="N41" s="74"/>
      <c r="O41" s="74"/>
      <c r="P41" s="211"/>
      <c r="Q41" s="211"/>
      <c r="R41" s="137" t="str">
        <f t="shared" si="1"/>
        <v>Ажилчдын тоо бөглөнө үү</v>
      </c>
    </row>
    <row r="42" spans="1:18" ht="12.75" customHeight="1" x14ac:dyDescent="0.2">
      <c r="A42" s="76">
        <f t="shared" si="2"/>
        <v>31</v>
      </c>
      <c r="B42" s="77" t="s">
        <v>289</v>
      </c>
      <c r="C42" s="78">
        <f t="shared" si="3"/>
        <v>31</v>
      </c>
      <c r="D42" s="74"/>
      <c r="E42" s="74"/>
      <c r="F42" s="74"/>
      <c r="G42" s="74"/>
      <c r="H42" s="74"/>
      <c r="I42" s="74"/>
      <c r="J42" s="211"/>
      <c r="K42" s="211"/>
      <c r="L42" s="211"/>
      <c r="M42" s="211"/>
      <c r="N42" s="74"/>
      <c r="O42" s="74"/>
      <c r="P42" s="211"/>
      <c r="Q42" s="211"/>
      <c r="R42" s="137" t="str">
        <f t="shared" si="1"/>
        <v>Ажилчдын тоо бөглөнө үү</v>
      </c>
    </row>
    <row r="43" spans="1:18" ht="12.75" x14ac:dyDescent="0.2">
      <c r="A43" s="260" t="s">
        <v>389</v>
      </c>
      <c r="B43" s="261"/>
      <c r="C43" s="112">
        <f>+C42+1</f>
        <v>32</v>
      </c>
      <c r="D43" s="113">
        <f>+SUM(D12:D42)</f>
        <v>0</v>
      </c>
      <c r="E43" s="113">
        <f t="shared" ref="E43:Q43" si="4">+SUM(E12:E42)</f>
        <v>0</v>
      </c>
      <c r="F43" s="113">
        <f t="shared" si="4"/>
        <v>0</v>
      </c>
      <c r="G43" s="113">
        <f t="shared" si="4"/>
        <v>0</v>
      </c>
      <c r="H43" s="113">
        <f t="shared" si="4"/>
        <v>0</v>
      </c>
      <c r="I43" s="113">
        <f t="shared" si="4"/>
        <v>0</v>
      </c>
      <c r="J43" s="216">
        <f t="shared" si="4"/>
        <v>0</v>
      </c>
      <c r="K43" s="216">
        <f t="shared" si="4"/>
        <v>0</v>
      </c>
      <c r="L43" s="216">
        <f t="shared" si="4"/>
        <v>0</v>
      </c>
      <c r="M43" s="216">
        <f t="shared" si="4"/>
        <v>0</v>
      </c>
      <c r="N43" s="113">
        <f t="shared" si="4"/>
        <v>0</v>
      </c>
      <c r="O43" s="113">
        <f t="shared" si="4"/>
        <v>0</v>
      </c>
      <c r="P43" s="217">
        <f t="shared" si="4"/>
        <v>0</v>
      </c>
      <c r="Q43" s="217">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19"/>
      <c r="B46" s="71" t="str">
        <f>+i04d4a!B64</f>
        <v>тамга тэмдэг</v>
      </c>
      <c r="C46" s="6"/>
      <c r="D46" s="6"/>
      <c r="E46" s="6"/>
      <c r="F46" s="6"/>
      <c r="G46" s="6"/>
      <c r="H46" s="6"/>
    </row>
    <row r="47" spans="1:18" ht="12.75" customHeight="1" x14ac:dyDescent="0.2">
      <c r="B47" s="6"/>
      <c r="C47" s="6"/>
      <c r="D47" s="6"/>
      <c r="E47" s="6"/>
      <c r="F47" s="6"/>
      <c r="G47" s="6"/>
      <c r="H47" s="6"/>
      <c r="J47" s="79"/>
      <c r="K47" s="79"/>
    </row>
    <row r="48" spans="1:18" ht="12.75" customHeight="1" x14ac:dyDescent="0.2">
      <c r="B48" s="6" t="str">
        <f>+i04d4a!B66</f>
        <v xml:space="preserve">ТАЙЛАН ГАРГАСАН:    </v>
      </c>
      <c r="C48" s="6"/>
      <c r="D48" s="6"/>
      <c r="E48" s="6"/>
      <c r="F48" s="6"/>
      <c r="G48" s="6"/>
      <c r="H48" s="6"/>
    </row>
    <row r="49" spans="1:9" ht="12.75" customHeight="1" x14ac:dyDescent="0.2">
      <c r="B49" s="6"/>
      <c r="G49" s="6"/>
      <c r="H49" s="6"/>
      <c r="I49" s="79"/>
    </row>
    <row r="50" spans="1:9" ht="12.75" customHeight="1" x14ac:dyDescent="0.2">
      <c r="A50" s="20"/>
      <c r="B50" s="1" t="str">
        <f>+i04d4a!B68</f>
        <v xml:space="preserve"> Гүйцэтгэх захирал</v>
      </c>
      <c r="D50" s="1" t="str">
        <f>+i04d4a!C68</f>
        <v xml:space="preserve">/…………………./   </v>
      </c>
      <c r="F50" s="1" t="str">
        <f>+i04d4a!D68</f>
        <v>/............................../</v>
      </c>
      <c r="G50" s="6"/>
      <c r="H50" s="6"/>
    </row>
    <row r="51" spans="1:9" ht="12.75" customHeight="1" x14ac:dyDescent="0.2">
      <c r="A51" s="20"/>
      <c r="G51" s="6"/>
      <c r="H51" s="6"/>
    </row>
    <row r="52" spans="1:9" ht="12.75" customHeight="1" x14ac:dyDescent="0.2">
      <c r="A52" s="20"/>
      <c r="B52" s="1" t="str">
        <f>+i04d4a!B70</f>
        <v xml:space="preserve"> Ерөнхий нягтлан бодогч  </v>
      </c>
      <c r="D52" s="1" t="str">
        <f>+i04d4a!C70</f>
        <v xml:space="preserve">/…………………./   </v>
      </c>
      <c r="F52" s="1" t="str">
        <f>+i04d4a!D70</f>
        <v>/............................../</v>
      </c>
      <c r="G52" s="6"/>
      <c r="H52" s="6"/>
    </row>
    <row r="53" spans="1:9" ht="12.75" customHeight="1" x14ac:dyDescent="0.2">
      <c r="A53" s="20"/>
      <c r="G53" s="6"/>
      <c r="H53" s="6"/>
    </row>
    <row r="54" spans="1:9" ht="12.75" customHeight="1" x14ac:dyDescent="0.2">
      <c r="A54" s="20"/>
      <c r="B54" s="1" t="str">
        <f>+i04d4a!B72</f>
        <v>.........................................................</v>
      </c>
      <c r="C54" s="20"/>
      <c r="D54" s="1" t="str">
        <f>+i04d4a!C72</f>
        <v xml:space="preserve">/…………………./   </v>
      </c>
      <c r="F54" s="1" t="str">
        <f>+i04d4a!D72</f>
        <v>/............................../</v>
      </c>
      <c r="G54" s="20"/>
    </row>
    <row r="55" spans="1:9" ht="12.75" customHeight="1" x14ac:dyDescent="0.2">
      <c r="A55" s="20"/>
      <c r="B55" s="6"/>
      <c r="C55" s="20"/>
    </row>
    <row r="56" spans="1:9" ht="12.75" customHeight="1" x14ac:dyDescent="0.2">
      <c r="A56" s="20"/>
      <c r="B56" s="6"/>
      <c r="C56" s="20"/>
    </row>
    <row r="57" spans="1:9" ht="12.75" customHeight="1" x14ac:dyDescent="0.2">
      <c r="A57" s="20"/>
      <c r="B57" s="6"/>
      <c r="C57" s="20"/>
    </row>
    <row r="58" spans="1:9" ht="12.75" customHeight="1" x14ac:dyDescent="0.2">
      <c r="A58" s="20"/>
      <c r="B58" s="6"/>
      <c r="C58" s="20"/>
    </row>
    <row r="59" spans="1:9" ht="12.75" customHeight="1" x14ac:dyDescent="0.2">
      <c r="A59" s="20"/>
      <c r="B59" s="6"/>
      <c r="C59" s="20"/>
    </row>
    <row r="60" spans="1:9" ht="12.75" customHeight="1" x14ac:dyDescent="0.2">
      <c r="A60" s="20"/>
      <c r="B60" s="6"/>
      <c r="C60" s="20"/>
    </row>
    <row r="61" spans="1:9" ht="12.75" customHeight="1" x14ac:dyDescent="0.2">
      <c r="A61" s="20"/>
      <c r="B61" s="6"/>
      <c r="C61" s="20"/>
    </row>
    <row r="62" spans="1:9" ht="12.75" customHeight="1" x14ac:dyDescent="0.2">
      <c r="A62" s="20"/>
      <c r="B62" s="6"/>
      <c r="C62" s="20"/>
    </row>
    <row r="63" spans="1:9" ht="12.75" customHeight="1" x14ac:dyDescent="0.2">
      <c r="A63" s="20"/>
      <c r="B63" s="6"/>
      <c r="C63" s="20"/>
    </row>
    <row r="64" spans="1:9" ht="12.75" customHeight="1" x14ac:dyDescent="0.2">
      <c r="A64" s="20"/>
      <c r="B64" s="6"/>
      <c r="C64" s="20"/>
    </row>
    <row r="65" spans="1:3" ht="12.75" customHeight="1" x14ac:dyDescent="0.2">
      <c r="A65" s="20"/>
      <c r="B65" s="6"/>
      <c r="C65" s="20"/>
    </row>
    <row r="66" spans="1:3" ht="12.75" customHeight="1" x14ac:dyDescent="0.2">
      <c r="A66" s="20"/>
      <c r="B66" s="6"/>
      <c r="C66" s="20"/>
    </row>
    <row r="67" spans="1:3" ht="12.75" customHeight="1" x14ac:dyDescent="0.2">
      <c r="A67" s="20"/>
      <c r="B67" s="6"/>
      <c r="C67" s="20"/>
    </row>
    <row r="68" spans="1:3" ht="12.75" customHeight="1" x14ac:dyDescent="0.2">
      <c r="A68" s="20"/>
      <c r="B68" s="6"/>
      <c r="C68" s="20"/>
    </row>
    <row r="69" spans="1:3" ht="12.75" customHeight="1" x14ac:dyDescent="0.2">
      <c r="A69" s="20"/>
      <c r="B69" s="6"/>
      <c r="C69" s="20"/>
    </row>
    <row r="70" spans="1:3" ht="12.75" customHeight="1" x14ac:dyDescent="0.2">
      <c r="A70" s="20"/>
      <c r="B70" s="6"/>
      <c r="C70" s="20"/>
    </row>
    <row r="71" spans="1:3" ht="12.75" customHeight="1" x14ac:dyDescent="0.2">
      <c r="A71" s="20"/>
      <c r="B71" s="6"/>
      <c r="C71" s="20"/>
    </row>
    <row r="72" spans="1:3" ht="12.75" customHeight="1" x14ac:dyDescent="0.2">
      <c r="A72" s="20"/>
      <c r="B72" s="6"/>
      <c r="C72" s="20"/>
    </row>
    <row r="73" spans="1:3" ht="12.75" customHeight="1" x14ac:dyDescent="0.2">
      <c r="A73" s="20"/>
      <c r="B73" s="6"/>
      <c r="C73" s="20"/>
    </row>
    <row r="74" spans="1:3" ht="12.75" customHeight="1" x14ac:dyDescent="0.2">
      <c r="A74" s="20"/>
      <c r="B74" s="6"/>
      <c r="C74" s="20"/>
    </row>
    <row r="75" spans="1:3" ht="12.75" customHeight="1" x14ac:dyDescent="0.2">
      <c r="A75" s="20"/>
      <c r="B75" s="6"/>
      <c r="C75" s="20"/>
    </row>
    <row r="76" spans="1:3" ht="12.75" customHeight="1" x14ac:dyDescent="0.2">
      <c r="A76" s="20"/>
      <c r="B76" s="6"/>
      <c r="C76" s="20"/>
    </row>
    <row r="77" spans="1:3" ht="12.75" customHeight="1" x14ac:dyDescent="0.2">
      <c r="A77" s="20"/>
      <c r="B77" s="6"/>
      <c r="C77" s="20"/>
    </row>
    <row r="78" spans="1:3" ht="12.75" customHeight="1" x14ac:dyDescent="0.2">
      <c r="A78" s="20"/>
      <c r="B78" s="6"/>
      <c r="C78" s="20"/>
    </row>
    <row r="79" spans="1:3" ht="12.75" customHeight="1" x14ac:dyDescent="0.2">
      <c r="A79" s="20"/>
      <c r="B79" s="6"/>
      <c r="C79" s="20"/>
    </row>
    <row r="80" spans="1:3"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sheetData>
  <sheetProtection algorithmName="SHA-512" hashValue="FuNBwAmTJGqN8KULE08XwVxpHEZfvhN4fInvhgnPYZP9fohYVaXzxb+fB25HagD1K/v1GArKpbhTLIvmQXOoqQ==" saltValue="6OKeinZ0EmwxbyrgvyvrZA==" spinCount="100000" sheet="1" objects="1" scenarios="1"/>
  <mergeCells count="19">
    <mergeCell ref="L1:Q3"/>
    <mergeCell ref="A5:Q5"/>
    <mergeCell ref="A7:D7"/>
    <mergeCell ref="E7:H7"/>
    <mergeCell ref="J7:Q7"/>
    <mergeCell ref="A43:B43"/>
    <mergeCell ref="M8:Q8"/>
    <mergeCell ref="A9:A10"/>
    <mergeCell ref="B9:B10"/>
    <mergeCell ref="C9:C10"/>
    <mergeCell ref="D9:D10"/>
    <mergeCell ref="E9:G9"/>
    <mergeCell ref="H9:H10"/>
    <mergeCell ref="I9:I10"/>
    <mergeCell ref="J9:M9"/>
    <mergeCell ref="O9:O10"/>
    <mergeCell ref="Q9:Q10"/>
    <mergeCell ref="N9:N10"/>
    <mergeCell ref="P9:P10"/>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C46"/>
  <sheetViews>
    <sheetView zoomScale="70" zoomScaleNormal="70" workbookViewId="0">
      <selection activeCell="G20" sqref="G20"/>
    </sheetView>
  </sheetViews>
  <sheetFormatPr defaultColWidth="8.85546875" defaultRowHeight="15" x14ac:dyDescent="0.25"/>
  <cols>
    <col min="1" max="1" width="4.42578125" style="177" customWidth="1"/>
    <col min="2" max="2" width="45.140625" customWidth="1"/>
    <col min="3" max="3" width="42.42578125" customWidth="1"/>
    <col min="4" max="4" width="8.28515625" customWidth="1"/>
    <col min="5" max="5" width="47.5703125" customWidth="1"/>
    <col min="6" max="6" width="17.28515625" customWidth="1"/>
    <col min="7" max="8" width="15.85546875" customWidth="1"/>
    <col min="9" max="9" width="11.5703125" customWidth="1"/>
    <col min="10" max="11" width="10.28515625" customWidth="1"/>
    <col min="12" max="12" width="21.140625" customWidth="1"/>
    <col min="13" max="13" width="14.42578125" customWidth="1"/>
    <col min="14" max="14" width="16.28515625" customWidth="1"/>
  </cols>
  <sheetData>
    <row r="1" spans="1:29" ht="12.75" customHeight="1" x14ac:dyDescent="0.25">
      <c r="A1" s="162"/>
      <c r="B1" s="163"/>
      <c r="C1" s="163"/>
      <c r="D1" s="164"/>
      <c r="E1" s="164"/>
      <c r="F1" s="23"/>
      <c r="G1" s="23"/>
      <c r="H1" s="23"/>
      <c r="I1" s="23"/>
      <c r="J1" s="270" t="s">
        <v>337</v>
      </c>
      <c r="K1" s="270"/>
      <c r="L1" s="270"/>
      <c r="M1" s="270"/>
      <c r="N1" s="270"/>
      <c r="O1" s="23"/>
      <c r="P1" s="23"/>
      <c r="Q1" s="23"/>
      <c r="R1" s="23"/>
      <c r="S1" s="23"/>
      <c r="T1" s="23"/>
      <c r="U1" s="23"/>
      <c r="V1" s="23"/>
      <c r="W1" s="23"/>
      <c r="X1" s="23"/>
      <c r="Y1" s="23"/>
      <c r="Z1" s="23"/>
      <c r="AA1" s="23"/>
    </row>
    <row r="2" spans="1:29" ht="12.75" customHeight="1" x14ac:dyDescent="0.25">
      <c r="A2" s="162"/>
      <c r="B2" s="26"/>
      <c r="C2" s="26"/>
      <c r="D2" s="164"/>
      <c r="E2" s="164"/>
      <c r="F2" s="23"/>
      <c r="G2" s="23"/>
      <c r="H2" s="23"/>
      <c r="I2" s="23"/>
      <c r="J2" s="270"/>
      <c r="K2" s="270"/>
      <c r="L2" s="270"/>
      <c r="M2" s="270"/>
      <c r="N2" s="270"/>
      <c r="O2" s="23"/>
      <c r="P2" s="23"/>
      <c r="Q2" s="23"/>
      <c r="R2" s="23"/>
      <c r="S2" s="23"/>
      <c r="T2" s="23"/>
      <c r="U2" s="23"/>
      <c r="V2" s="23"/>
      <c r="W2" s="23"/>
      <c r="X2" s="23"/>
      <c r="Y2" s="23"/>
      <c r="Z2" s="23"/>
      <c r="AA2" s="23"/>
    </row>
    <row r="3" spans="1:29" ht="12.75" customHeight="1" x14ac:dyDescent="0.25">
      <c r="A3" s="162"/>
      <c r="B3" s="26"/>
      <c r="C3" s="26"/>
      <c r="D3" s="164"/>
      <c r="E3" s="164"/>
      <c r="F3" s="23"/>
      <c r="G3" s="23"/>
      <c r="H3" s="23"/>
      <c r="I3" s="23"/>
      <c r="J3" s="270"/>
      <c r="K3" s="270"/>
      <c r="L3" s="270"/>
      <c r="M3" s="270"/>
      <c r="N3" s="270"/>
      <c r="O3" s="23"/>
      <c r="P3" s="23"/>
      <c r="Q3" s="23"/>
      <c r="R3" s="23"/>
      <c r="S3" s="23"/>
      <c r="T3" s="23"/>
      <c r="U3" s="23"/>
      <c r="V3" s="23"/>
      <c r="W3" s="23"/>
      <c r="X3" s="23"/>
      <c r="Y3" s="23"/>
      <c r="Z3" s="23"/>
      <c r="AA3" s="23"/>
    </row>
    <row r="4" spans="1:29" ht="12.75" customHeight="1" x14ac:dyDescent="0.25">
      <c r="A4" s="162"/>
      <c r="B4" s="26"/>
      <c r="C4" s="26"/>
      <c r="D4" s="164"/>
      <c r="E4" s="164"/>
      <c r="F4" s="23"/>
      <c r="G4" s="23"/>
      <c r="H4" s="23"/>
      <c r="I4" s="23"/>
      <c r="J4" s="23"/>
      <c r="K4" s="23"/>
      <c r="O4" s="23"/>
      <c r="P4" s="23"/>
      <c r="Q4" s="23"/>
      <c r="R4" s="23"/>
      <c r="S4" s="23"/>
      <c r="T4" s="23"/>
      <c r="U4" s="23"/>
      <c r="V4" s="23"/>
      <c r="W4" s="23"/>
      <c r="X4" s="23"/>
      <c r="Y4" s="23"/>
      <c r="Z4" s="23"/>
      <c r="AA4" s="23"/>
    </row>
    <row r="5" spans="1:29" ht="15" customHeight="1" x14ac:dyDescent="0.25">
      <c r="A5" s="271" t="s">
        <v>345</v>
      </c>
      <c r="B5" s="271"/>
      <c r="C5" s="271"/>
      <c r="D5" s="271"/>
      <c r="E5" s="271"/>
      <c r="F5" s="271"/>
      <c r="G5" s="271"/>
      <c r="H5" s="271"/>
      <c r="I5" s="271"/>
      <c r="J5" s="271"/>
      <c r="K5" s="271"/>
      <c r="L5" s="271"/>
      <c r="M5" s="271"/>
      <c r="N5" s="271"/>
      <c r="O5" s="23"/>
      <c r="P5" s="23"/>
      <c r="Q5" s="23"/>
      <c r="R5" s="23"/>
      <c r="S5" s="23"/>
      <c r="T5" s="23"/>
      <c r="U5" s="23"/>
      <c r="V5" s="23"/>
      <c r="W5" s="23"/>
      <c r="X5" s="23"/>
      <c r="Y5" s="23"/>
      <c r="Z5" s="23"/>
      <c r="AA5" s="23"/>
    </row>
    <row r="6" spans="1:29" ht="12.75" customHeight="1" x14ac:dyDescent="0.25">
      <c r="A6" s="165"/>
      <c r="B6" s="166"/>
      <c r="C6" s="166"/>
      <c r="D6" s="167"/>
      <c r="E6" s="167"/>
      <c r="F6" s="166"/>
      <c r="G6" s="23"/>
      <c r="H6" s="23"/>
      <c r="I6" s="23"/>
      <c r="J6" s="23"/>
      <c r="K6" s="23"/>
      <c r="L6" s="23"/>
      <c r="M6" s="23"/>
      <c r="N6" s="23"/>
      <c r="O6" s="23"/>
      <c r="P6" s="23"/>
      <c r="Q6" s="23"/>
      <c r="R6" s="23"/>
      <c r="S6" s="23"/>
      <c r="T6" s="23"/>
      <c r="U6" s="23"/>
      <c r="V6" s="23"/>
      <c r="W6" s="23"/>
      <c r="X6" s="23"/>
      <c r="Y6" s="23"/>
      <c r="Z6" s="23"/>
      <c r="AA6" s="23"/>
    </row>
    <row r="7" spans="1:29" ht="15.75" customHeight="1" x14ac:dyDescent="0.25">
      <c r="A7" s="242" t="str">
        <f>+i04d4a!A4</f>
        <v>Даатгалын зуучлагчийн нэр:  " ......................... " ХХК</v>
      </c>
      <c r="B7" s="243"/>
      <c r="C7" s="243"/>
      <c r="D7" s="243"/>
      <c r="E7" s="243"/>
      <c r="F7" s="168"/>
      <c r="G7" s="168"/>
      <c r="H7" s="168"/>
      <c r="L7" s="272" t="str">
        <f>+i04d4a!C4</f>
        <v>…. оны .. сарын ..-ны өдөр</v>
      </c>
      <c r="M7" s="272"/>
      <c r="N7" s="272"/>
      <c r="O7" s="280"/>
      <c r="P7" s="280"/>
      <c r="Q7" s="280"/>
      <c r="R7" s="280"/>
      <c r="S7" s="170"/>
      <c r="T7" s="23"/>
      <c r="U7" s="23"/>
      <c r="V7" s="23"/>
      <c r="W7" s="23"/>
      <c r="X7" s="23"/>
      <c r="Y7" s="23"/>
      <c r="Z7" s="23"/>
      <c r="AA7" s="23"/>
      <c r="AB7" s="23"/>
      <c r="AC7" s="23"/>
    </row>
    <row r="8" spans="1:29" ht="12.75" customHeight="1" x14ac:dyDescent="0.25">
      <c r="A8" s="170"/>
      <c r="B8" s="23"/>
      <c r="C8" s="23"/>
      <c r="D8" s="25"/>
      <c r="E8" s="25"/>
      <c r="F8" s="171"/>
      <c r="G8" s="23"/>
      <c r="H8" s="23"/>
      <c r="I8" s="23"/>
      <c r="J8" s="23"/>
      <c r="K8" s="23"/>
      <c r="L8" s="23"/>
      <c r="M8" s="281"/>
      <c r="N8" s="281"/>
      <c r="O8" s="23"/>
      <c r="P8" s="23"/>
      <c r="S8" s="23"/>
      <c r="T8" s="23"/>
      <c r="U8" s="23"/>
      <c r="V8" s="23"/>
      <c r="W8" s="23"/>
      <c r="X8" s="23"/>
      <c r="Y8" s="23"/>
      <c r="Z8" s="23"/>
      <c r="AA8" s="23"/>
      <c r="AB8" s="23"/>
      <c r="AC8" s="23"/>
    </row>
    <row r="9" spans="1:29" ht="15" customHeight="1" x14ac:dyDescent="0.25">
      <c r="A9" s="275" t="s">
        <v>3</v>
      </c>
      <c r="B9" s="275" t="s">
        <v>346</v>
      </c>
      <c r="C9" s="275" t="s">
        <v>347</v>
      </c>
      <c r="D9" s="275" t="s">
        <v>5</v>
      </c>
      <c r="E9" s="275" t="s">
        <v>338</v>
      </c>
      <c r="F9" s="275" t="s">
        <v>348</v>
      </c>
      <c r="G9" s="275" t="s">
        <v>349</v>
      </c>
      <c r="H9" s="275" t="s">
        <v>350</v>
      </c>
      <c r="I9" s="277" t="s">
        <v>339</v>
      </c>
      <c r="J9" s="277"/>
      <c r="K9" s="277"/>
      <c r="L9" s="275" t="s">
        <v>351</v>
      </c>
      <c r="M9" s="275" t="s">
        <v>352</v>
      </c>
      <c r="N9" s="278" t="s">
        <v>353</v>
      </c>
    </row>
    <row r="10" spans="1:29" ht="51" customHeight="1" x14ac:dyDescent="0.25">
      <c r="A10" s="276"/>
      <c r="B10" s="276"/>
      <c r="C10" s="276"/>
      <c r="D10" s="276"/>
      <c r="E10" s="276"/>
      <c r="F10" s="276"/>
      <c r="G10" s="276"/>
      <c r="H10" s="276"/>
      <c r="I10" s="182" t="s">
        <v>340</v>
      </c>
      <c r="J10" s="182" t="s">
        <v>341</v>
      </c>
      <c r="K10" s="182" t="s">
        <v>52</v>
      </c>
      <c r="L10" s="276"/>
      <c r="M10" s="276"/>
      <c r="N10" s="279"/>
    </row>
    <row r="11" spans="1:29" x14ac:dyDescent="0.25">
      <c r="A11" s="182" t="s">
        <v>13</v>
      </c>
      <c r="B11" s="182" t="s">
        <v>14</v>
      </c>
      <c r="C11" s="184" t="s">
        <v>15</v>
      </c>
      <c r="D11" s="184" t="s">
        <v>354</v>
      </c>
      <c r="E11" s="184">
        <v>1</v>
      </c>
      <c r="F11" s="182">
        <v>2</v>
      </c>
      <c r="G11" s="182">
        <v>3</v>
      </c>
      <c r="H11" s="182">
        <v>4</v>
      </c>
      <c r="I11" s="182">
        <v>5</v>
      </c>
      <c r="J11" s="182">
        <v>6</v>
      </c>
      <c r="K11" s="182">
        <v>7</v>
      </c>
      <c r="L11" s="182">
        <v>8</v>
      </c>
      <c r="M11" s="182">
        <v>9</v>
      </c>
      <c r="N11" s="182">
        <v>10</v>
      </c>
    </row>
    <row r="12" spans="1:29" ht="23.25" customHeight="1" x14ac:dyDescent="0.25">
      <c r="A12" s="172">
        <v>1</v>
      </c>
      <c r="B12" s="173"/>
      <c r="C12" s="173"/>
      <c r="D12" s="172">
        <v>1</v>
      </c>
      <c r="E12" s="174"/>
      <c r="F12" s="175"/>
      <c r="G12" s="175"/>
      <c r="H12" s="176"/>
      <c r="I12" s="176"/>
      <c r="J12" s="176"/>
      <c r="K12" s="176"/>
      <c r="L12" s="175"/>
      <c r="M12" s="176"/>
      <c r="N12" s="175"/>
    </row>
    <row r="13" spans="1:29" ht="23.25" customHeight="1" x14ac:dyDescent="0.25">
      <c r="A13" s="172">
        <f>+A12+1</f>
        <v>2</v>
      </c>
      <c r="B13" s="173"/>
      <c r="C13" s="173"/>
      <c r="D13" s="172">
        <v>2</v>
      </c>
      <c r="E13" s="174"/>
      <c r="F13" s="175"/>
      <c r="G13" s="175"/>
      <c r="H13" s="176"/>
      <c r="I13" s="176"/>
      <c r="J13" s="176"/>
      <c r="K13" s="176"/>
      <c r="L13" s="175"/>
      <c r="M13" s="176"/>
      <c r="N13" s="175"/>
    </row>
    <row r="14" spans="1:29" ht="23.25" customHeight="1" x14ac:dyDescent="0.25">
      <c r="A14" s="172">
        <f t="shared" ref="A14:A21" si="0">+A13+1</f>
        <v>3</v>
      </c>
      <c r="B14" s="173"/>
      <c r="C14" s="173"/>
      <c r="D14" s="172">
        <v>3</v>
      </c>
      <c r="E14" s="174"/>
      <c r="F14" s="175"/>
      <c r="G14" s="175"/>
      <c r="H14" s="176"/>
      <c r="I14" s="176"/>
      <c r="J14" s="176"/>
      <c r="K14" s="176"/>
      <c r="L14" s="175"/>
      <c r="M14" s="176"/>
      <c r="N14" s="175"/>
    </row>
    <row r="15" spans="1:29" ht="23.25" customHeight="1" x14ac:dyDescent="0.25">
      <c r="A15" s="172">
        <f t="shared" si="0"/>
        <v>4</v>
      </c>
      <c r="B15" s="173"/>
      <c r="C15" s="173"/>
      <c r="D15" s="172">
        <v>4</v>
      </c>
      <c r="E15" s="174"/>
      <c r="F15" s="175"/>
      <c r="G15" s="175"/>
      <c r="H15" s="176"/>
      <c r="I15" s="176"/>
      <c r="J15" s="176"/>
      <c r="K15" s="176"/>
      <c r="L15" s="175"/>
      <c r="M15" s="176"/>
      <c r="N15" s="175"/>
    </row>
    <row r="16" spans="1:29" ht="23.25" customHeight="1" x14ac:dyDescent="0.25">
      <c r="A16" s="172">
        <f t="shared" si="0"/>
        <v>5</v>
      </c>
      <c r="B16" s="173"/>
      <c r="C16" s="173"/>
      <c r="D16" s="172">
        <v>5</v>
      </c>
      <c r="E16" s="174"/>
      <c r="F16" s="175"/>
      <c r="G16" s="175"/>
      <c r="H16" s="176"/>
      <c r="I16" s="176"/>
      <c r="J16" s="176"/>
      <c r="K16" s="176"/>
      <c r="L16" s="175"/>
      <c r="M16" s="176"/>
      <c r="N16" s="175"/>
    </row>
    <row r="17" spans="1:14" ht="23.25" customHeight="1" x14ac:dyDescent="0.25">
      <c r="A17" s="172">
        <f t="shared" si="0"/>
        <v>6</v>
      </c>
      <c r="B17" s="173"/>
      <c r="C17" s="173"/>
      <c r="D17" s="172">
        <v>6</v>
      </c>
      <c r="E17" s="174"/>
      <c r="F17" s="175"/>
      <c r="G17" s="175"/>
      <c r="H17" s="176"/>
      <c r="I17" s="176"/>
      <c r="J17" s="176"/>
      <c r="K17" s="176"/>
      <c r="L17" s="175"/>
      <c r="M17" s="176"/>
      <c r="N17" s="175"/>
    </row>
    <row r="18" spans="1:14" ht="23.25" customHeight="1" x14ac:dyDescent="0.25">
      <c r="A18" s="172">
        <f t="shared" si="0"/>
        <v>7</v>
      </c>
      <c r="B18" s="173"/>
      <c r="C18" s="173"/>
      <c r="D18" s="172">
        <v>7</v>
      </c>
      <c r="E18" s="174"/>
      <c r="F18" s="175"/>
      <c r="G18" s="175"/>
      <c r="H18" s="176"/>
      <c r="I18" s="176"/>
      <c r="J18" s="176"/>
      <c r="K18" s="176"/>
      <c r="L18" s="175"/>
      <c r="M18" s="176"/>
      <c r="N18" s="175"/>
    </row>
    <row r="19" spans="1:14" ht="23.25" customHeight="1" x14ac:dyDescent="0.25">
      <c r="A19" s="172">
        <f t="shared" si="0"/>
        <v>8</v>
      </c>
      <c r="B19" s="173"/>
      <c r="C19" s="173"/>
      <c r="D19" s="172">
        <v>8</v>
      </c>
      <c r="E19" s="174"/>
      <c r="F19" s="175"/>
      <c r="G19" s="175"/>
      <c r="H19" s="176"/>
      <c r="I19" s="176"/>
      <c r="J19" s="176"/>
      <c r="K19" s="176"/>
      <c r="L19" s="175"/>
      <c r="M19" s="176"/>
      <c r="N19" s="175"/>
    </row>
    <row r="20" spans="1:14" ht="23.25" customHeight="1" x14ac:dyDescent="0.25">
      <c r="A20" s="172">
        <f>+A19+1</f>
        <v>9</v>
      </c>
      <c r="B20" s="173"/>
      <c r="C20" s="173"/>
      <c r="D20" s="172">
        <v>9</v>
      </c>
      <c r="E20" s="174"/>
      <c r="F20" s="175"/>
      <c r="G20" s="175"/>
      <c r="H20" s="176"/>
      <c r="I20" s="176"/>
      <c r="J20" s="176"/>
      <c r="K20" s="176"/>
      <c r="L20" s="175"/>
      <c r="M20" s="176"/>
      <c r="N20" s="175"/>
    </row>
    <row r="21" spans="1:14" ht="23.25" customHeight="1" x14ac:dyDescent="0.25">
      <c r="A21" s="172">
        <f t="shared" si="0"/>
        <v>10</v>
      </c>
      <c r="B21" s="173"/>
      <c r="C21" s="173"/>
      <c r="D21" s="172">
        <v>10</v>
      </c>
      <c r="E21" s="174"/>
      <c r="F21" s="175"/>
      <c r="G21" s="175"/>
      <c r="H21" s="176"/>
      <c r="I21" s="176"/>
      <c r="J21" s="176"/>
      <c r="K21" s="176"/>
      <c r="L21" s="175"/>
      <c r="M21" s="176"/>
      <c r="N21" s="175"/>
    </row>
    <row r="22" spans="1:14" ht="23.25" customHeight="1" x14ac:dyDescent="0.25">
      <c r="A22" s="172">
        <v>11</v>
      </c>
      <c r="B22" s="173"/>
      <c r="C22" s="173"/>
      <c r="D22" s="172">
        <v>11</v>
      </c>
      <c r="E22" s="174"/>
      <c r="F22" s="175"/>
      <c r="G22" s="175"/>
      <c r="H22" s="176"/>
      <c r="I22" s="176"/>
      <c r="J22" s="176"/>
      <c r="K22" s="176"/>
      <c r="L22" s="175"/>
      <c r="M22" s="176"/>
      <c r="N22" s="175"/>
    </row>
    <row r="23" spans="1:14" ht="23.25" customHeight="1" x14ac:dyDescent="0.25">
      <c r="A23" s="172">
        <v>12</v>
      </c>
      <c r="B23" s="173"/>
      <c r="C23" s="173"/>
      <c r="D23" s="172">
        <v>12</v>
      </c>
      <c r="E23" s="174"/>
      <c r="F23" s="175"/>
      <c r="G23" s="175"/>
      <c r="H23" s="176"/>
      <c r="I23" s="176"/>
      <c r="J23" s="176"/>
      <c r="K23" s="176"/>
      <c r="L23" s="175"/>
      <c r="M23" s="176"/>
      <c r="N23" s="175"/>
    </row>
    <row r="24" spans="1:14" ht="23.25" customHeight="1" x14ac:dyDescent="0.25">
      <c r="A24" s="172">
        <v>13</v>
      </c>
      <c r="B24" s="173"/>
      <c r="C24" s="173"/>
      <c r="D24" s="172">
        <v>13</v>
      </c>
      <c r="E24" s="174"/>
      <c r="F24" s="175"/>
      <c r="G24" s="175"/>
      <c r="H24" s="176"/>
      <c r="I24" s="176"/>
      <c r="J24" s="176"/>
      <c r="K24" s="176"/>
      <c r="L24" s="175"/>
      <c r="M24" s="176"/>
      <c r="N24" s="175"/>
    </row>
    <row r="25" spans="1:14" ht="23.25" customHeight="1" x14ac:dyDescent="0.25">
      <c r="A25" s="172">
        <v>14</v>
      </c>
      <c r="B25" s="173"/>
      <c r="C25" s="173"/>
      <c r="D25" s="172">
        <v>14</v>
      </c>
      <c r="E25" s="174"/>
      <c r="F25" s="175"/>
      <c r="G25" s="175"/>
      <c r="H25" s="176"/>
      <c r="I25" s="176"/>
      <c r="J25" s="176"/>
      <c r="K25" s="176"/>
      <c r="L25" s="175"/>
      <c r="M25" s="176"/>
      <c r="N25" s="175"/>
    </row>
    <row r="26" spans="1:14" ht="23.25" customHeight="1" x14ac:dyDescent="0.25">
      <c r="A26" s="172">
        <v>15</v>
      </c>
      <c r="B26" s="173"/>
      <c r="C26" s="173"/>
      <c r="D26" s="172">
        <v>15</v>
      </c>
      <c r="E26" s="174"/>
      <c r="F26" s="175"/>
      <c r="G26" s="175"/>
      <c r="H26" s="176"/>
      <c r="I26" s="176"/>
      <c r="J26" s="176"/>
      <c r="K26" s="176"/>
      <c r="L26" s="175"/>
      <c r="M26" s="176"/>
      <c r="N26" s="175"/>
    </row>
    <row r="27" spans="1:14" ht="23.25" customHeight="1" x14ac:dyDescent="0.25">
      <c r="A27" s="172">
        <v>16</v>
      </c>
      <c r="B27" s="173"/>
      <c r="C27" s="173"/>
      <c r="D27" s="172">
        <v>16</v>
      </c>
      <c r="E27" s="174"/>
      <c r="F27" s="175"/>
      <c r="G27" s="175"/>
      <c r="H27" s="176"/>
      <c r="I27" s="176"/>
      <c r="J27" s="176"/>
      <c r="K27" s="176"/>
      <c r="L27" s="175"/>
      <c r="M27" s="176"/>
      <c r="N27" s="175"/>
    </row>
    <row r="28" spans="1:14" ht="23.25" customHeight="1" x14ac:dyDescent="0.25">
      <c r="A28" s="172">
        <v>17</v>
      </c>
      <c r="B28" s="173"/>
      <c r="C28" s="173"/>
      <c r="D28" s="172">
        <v>17</v>
      </c>
      <c r="E28" s="174"/>
      <c r="F28" s="175"/>
      <c r="G28" s="175"/>
      <c r="H28" s="176"/>
      <c r="I28" s="176"/>
      <c r="J28" s="176"/>
      <c r="K28" s="176"/>
      <c r="L28" s="175"/>
      <c r="M28" s="176"/>
      <c r="N28" s="175"/>
    </row>
    <row r="29" spans="1:14" ht="23.25" customHeight="1" x14ac:dyDescent="0.25">
      <c r="A29" s="172">
        <v>18</v>
      </c>
      <c r="B29" s="173"/>
      <c r="C29" s="173"/>
      <c r="D29" s="172">
        <v>18</v>
      </c>
      <c r="E29" s="174"/>
      <c r="F29" s="175"/>
      <c r="G29" s="175"/>
      <c r="H29" s="176"/>
      <c r="I29" s="176"/>
      <c r="J29" s="176"/>
      <c r="K29" s="176"/>
      <c r="L29" s="175"/>
      <c r="M29" s="176"/>
      <c r="N29" s="175"/>
    </row>
    <row r="30" spans="1:14" ht="23.25" customHeight="1" x14ac:dyDescent="0.25">
      <c r="A30" s="172">
        <v>19</v>
      </c>
      <c r="B30" s="173"/>
      <c r="C30" s="173"/>
      <c r="D30" s="172">
        <v>19</v>
      </c>
      <c r="E30" s="174"/>
      <c r="F30" s="175"/>
      <c r="G30" s="175"/>
      <c r="H30" s="176"/>
      <c r="I30" s="176"/>
      <c r="J30" s="176"/>
      <c r="K30" s="176"/>
      <c r="L30" s="175"/>
      <c r="M30" s="176"/>
      <c r="N30" s="175"/>
    </row>
    <row r="31" spans="1:14" ht="23.25" customHeight="1" x14ac:dyDescent="0.25">
      <c r="A31" s="172">
        <v>20</v>
      </c>
      <c r="B31" s="173"/>
      <c r="C31" s="173"/>
      <c r="D31" s="172">
        <v>20</v>
      </c>
      <c r="E31" s="174"/>
      <c r="F31" s="175"/>
      <c r="G31" s="175"/>
      <c r="H31" s="176"/>
      <c r="I31" s="176"/>
      <c r="J31" s="176"/>
      <c r="K31" s="176"/>
      <c r="L31" s="175"/>
      <c r="M31" s="176"/>
      <c r="N31" s="175"/>
    </row>
    <row r="32" spans="1:14" x14ac:dyDescent="0.25">
      <c r="A32" s="273" t="s">
        <v>355</v>
      </c>
      <c r="B32" s="274"/>
      <c r="C32" s="185"/>
      <c r="D32" s="182">
        <v>21</v>
      </c>
      <c r="E32" s="182"/>
      <c r="F32" s="186">
        <f>+SUM(F12:F31)</f>
        <v>0</v>
      </c>
      <c r="G32" s="186">
        <f t="shared" ref="G32:N32" si="1">+SUM(G12:G31)</f>
        <v>0</v>
      </c>
      <c r="H32" s="187">
        <f t="shared" si="1"/>
        <v>0</v>
      </c>
      <c r="I32" s="187">
        <f t="shared" si="1"/>
        <v>0</v>
      </c>
      <c r="J32" s="187">
        <f t="shared" si="1"/>
        <v>0</v>
      </c>
      <c r="K32" s="187">
        <f t="shared" si="1"/>
        <v>0</v>
      </c>
      <c r="L32" s="186">
        <f t="shared" si="1"/>
        <v>0</v>
      </c>
      <c r="M32" s="187">
        <f t="shared" si="1"/>
        <v>0</v>
      </c>
      <c r="N32" s="186">
        <f t="shared" si="1"/>
        <v>0</v>
      </c>
    </row>
    <row r="34" spans="1:11" x14ac:dyDescent="0.25">
      <c r="B34" s="188" t="s">
        <v>342</v>
      </c>
      <c r="C34" s="188"/>
    </row>
    <row r="35" spans="1:11" x14ac:dyDescent="0.25">
      <c r="B35" s="178" t="s">
        <v>343</v>
      </c>
      <c r="C35" s="178"/>
    </row>
    <row r="37" spans="1:11" s="181" customFormat="1" x14ac:dyDescent="0.25">
      <c r="A37" s="179"/>
      <c r="B37" s="180" t="str">
        <f>+i04d4a!B64</f>
        <v>тамга тэмдэг</v>
      </c>
      <c r="C37" s="180"/>
    </row>
    <row r="38" spans="1:11" s="181" customFormat="1" x14ac:dyDescent="0.25">
      <c r="A38" s="179"/>
    </row>
    <row r="39" spans="1:11" s="181" customFormat="1" ht="15" customHeight="1" x14ac:dyDescent="0.25">
      <c r="A39" s="179"/>
      <c r="B39" s="181" t="str">
        <f>+i04d4a!B66</f>
        <v xml:space="preserve">ТАЙЛАН ГАРГАСАН:    </v>
      </c>
    </row>
    <row r="40" spans="1:11" s="181" customFormat="1" x14ac:dyDescent="0.25">
      <c r="A40" s="179"/>
    </row>
    <row r="41" spans="1:11" s="181" customFormat="1" x14ac:dyDescent="0.25">
      <c r="A41" s="179"/>
      <c r="B41" s="181" t="str">
        <f>+i04d4a!B68</f>
        <v xml:space="preserve"> Гүйцэтгэх захирал</v>
      </c>
      <c r="D41" s="181" t="str">
        <f>+i04d4a!C68</f>
        <v xml:space="preserve">/…………………./   </v>
      </c>
      <c r="F41" s="181" t="str">
        <f>+i04d4a!D68</f>
        <v>/............................../</v>
      </c>
    </row>
    <row r="42" spans="1:11" s="181" customFormat="1" x14ac:dyDescent="0.25">
      <c r="A42" s="179"/>
    </row>
    <row r="43" spans="1:11" s="181" customFormat="1" x14ac:dyDescent="0.25">
      <c r="A43" s="179"/>
      <c r="B43" s="181" t="str">
        <f>+i04d4a!B70</f>
        <v xml:space="preserve"> Ерөнхий нягтлан бодогч  </v>
      </c>
      <c r="D43" s="181" t="str">
        <f>+i04d4a!C70</f>
        <v xml:space="preserve">/…………………./   </v>
      </c>
      <c r="F43" s="181" t="str">
        <f>+i04d4a!D70</f>
        <v>/............................../</v>
      </c>
    </row>
    <row r="44" spans="1:11" x14ac:dyDescent="0.25">
      <c r="B44" s="181"/>
      <c r="C44" s="181"/>
      <c r="D44" s="181"/>
      <c r="E44" s="181"/>
      <c r="F44" s="181"/>
      <c r="G44" s="181"/>
      <c r="H44" s="181"/>
      <c r="J44" s="181"/>
      <c r="K44" s="181"/>
    </row>
    <row r="45" spans="1:11" x14ac:dyDescent="0.25">
      <c r="B45" s="181" t="str">
        <f>+i04d4a!B72</f>
        <v>.........................................................</v>
      </c>
      <c r="C45" s="181"/>
      <c r="D45" s="181" t="str">
        <f>+i04d4a!C72</f>
        <v xml:space="preserve">/…………………./   </v>
      </c>
      <c r="E45" s="181"/>
      <c r="F45" s="181" t="str">
        <f>+i04d4a!D72</f>
        <v>/............................../</v>
      </c>
      <c r="G45" s="181"/>
      <c r="H45" s="181"/>
      <c r="J45" s="181"/>
      <c r="K45" s="181"/>
    </row>
    <row r="46" spans="1:11" x14ac:dyDescent="0.25">
      <c r="B46" s="181"/>
      <c r="C46" s="181"/>
      <c r="D46" s="181"/>
      <c r="E46" s="181"/>
      <c r="F46" s="181"/>
      <c r="G46" s="181"/>
      <c r="H46" s="181"/>
      <c r="I46" s="181"/>
      <c r="J46" s="181"/>
      <c r="K46" s="181"/>
    </row>
  </sheetData>
  <sheetProtection algorithmName="SHA-512" hashValue="qvGFmaELlYg+tsszysHQb3LiuVhtzkQIMs1I62luVipPjrILHRMy0O4lY3p3293bOI5k6N2moip/F/WqwtoS1A==" saltValue="v6tddHR3KvG+GkompRg/ag==" spinCount="100000" sheet="1" objects="1" scenarios="1"/>
  <mergeCells count="19">
    <mergeCell ref="O7:R7"/>
    <mergeCell ref="M8:N8"/>
    <mergeCell ref="A7:E7"/>
    <mergeCell ref="E9:E10"/>
    <mergeCell ref="F9:F10"/>
    <mergeCell ref="G9:G10"/>
    <mergeCell ref="J1:N3"/>
    <mergeCell ref="A5:N5"/>
    <mergeCell ref="L7:N7"/>
    <mergeCell ref="A32:B32"/>
    <mergeCell ref="C9:C10"/>
    <mergeCell ref="A9:A10"/>
    <mergeCell ref="B9:B10"/>
    <mergeCell ref="D9:D10"/>
    <mergeCell ref="H9:H10"/>
    <mergeCell ref="I9:K9"/>
    <mergeCell ref="L9:L10"/>
    <mergeCell ref="M9:M10"/>
    <mergeCell ref="N9:N10"/>
  </mergeCells>
  <dataValidations count="5">
    <dataValidation type="decimal" allowBlank="1" showInputMessage="1" showErrorMessage="1" sqref="N12:N31" xr:uid="{CEC7BE35-630B-4B3B-AF5F-93DBF88EF0CC}">
      <formula1>0</formula1>
      <formula2>1.11111111111111E+39</formula2>
    </dataValidation>
    <dataValidation type="whole" allowBlank="1" showInputMessage="1" showErrorMessage="1" sqref="M12:M31" xr:uid="{380164D0-53FE-49AA-AE69-E37CEFFB1840}">
      <formula1>0</formula1>
      <formula2>1.11111111111111E+28</formula2>
    </dataValidation>
    <dataValidation type="decimal" allowBlank="1" showInputMessage="1" showErrorMessage="1" sqref="L12:L31" xr:uid="{A0E435F6-7693-4F00-B5CA-7727FA72540F}">
      <formula1>0</formula1>
      <formula2>1.11111111111111E+36</formula2>
    </dataValidation>
    <dataValidation type="whole" allowBlank="1" showInputMessage="1" showErrorMessage="1" sqref="I12:K31" xr:uid="{5A8F58EE-A8D6-4E11-B17F-56DA8F85125B}">
      <formula1>0</formula1>
      <formula2>1111111111111</formula2>
    </dataValidation>
    <dataValidation type="decimal" allowBlank="1" showInputMessage="1" showErrorMessage="1" sqref="F12:H3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2023-10-12T09:35:22Z</dcterms:modified>
</cp:coreProperties>
</file>