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unkhjavkhlan\Downloads\"/>
    </mc:Choice>
  </mc:AlternateContent>
  <xr:revisionPtr revIDLastSave="0" documentId="13_ncr:1_{CD6B2B7F-FE1A-4ABE-BD1C-33CB62A8A158}" xr6:coauthVersionLast="47" xr6:coauthVersionMax="47" xr10:uidLastSave="{00000000-0000-0000-0000-000000000000}"/>
  <workbookProtection workbookAlgorithmName="SHA-512" workbookHashValue="x8ak0744CQ1bdjNMJw4hXVS8n58nDGfcmxGCuOjfXP/aY7bx/hC7N5jHptj9dVO4NjfYhByusmk1YBzeI3ON6A==" workbookSaltValue="C4JxM7mouOoBPZmoxCzqLw==" workbookSpinCount="100000" lockStructure="1"/>
  <bookViews>
    <workbookView xWindow="780" yWindow="780" windowWidth="21600" windowHeight="11295" tabRatio="1000" xr2:uid="{00000000-000D-0000-FFFF-FFFF00000000}"/>
  </bookViews>
  <sheets>
    <sheet name="BS" sheetId="16" r:id="rId1"/>
    <sheet name="IS" sheetId="17" r:id="rId2"/>
    <sheet name="CA" sheetId="18" r:id="rId3"/>
    <sheet name="CS" sheetId="19" r:id="rId4"/>
    <sheet name="LA" sheetId="22" r:id="rId5"/>
  </sheets>
  <definedNames>
    <definedName name="_xlnm._FilterDatabase" localSheetId="0" hidden="1">BS!$A$4:$C$4</definedName>
    <definedName name="_xlnm._FilterDatabase" localSheetId="4" hidden="1">LA!$A$4:$C$4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4" i="22" l="1"/>
  <c r="B254" i="22"/>
  <c r="B263" i="22"/>
  <c r="B61" i="16"/>
  <c r="C63" i="16" s="1"/>
  <c r="C61" i="16" s="1"/>
  <c r="B51" i="16"/>
  <c r="C246" i="22"/>
  <c r="B301" i="22"/>
  <c r="B296" i="22"/>
  <c r="B290" i="22"/>
  <c r="B288" i="22" s="1"/>
  <c r="B281" i="22"/>
  <c r="B273" i="22"/>
  <c r="B268" i="22"/>
  <c r="C16" i="16"/>
  <c r="B16" i="16"/>
  <c r="B64" i="16" l="1"/>
  <c r="B266" i="22"/>
  <c r="B280" i="22"/>
  <c r="B6" i="17"/>
  <c r="B20" i="17" s="1"/>
  <c r="B22" i="17" s="1"/>
  <c r="B24" i="17" s="1"/>
  <c r="C6" i="17"/>
  <c r="C20" i="17" s="1"/>
  <c r="C22" i="17" s="1"/>
  <c r="C24" i="17" s="1"/>
  <c r="B25" i="17"/>
  <c r="C25" i="17"/>
  <c r="C6" i="18"/>
  <c r="D6" i="18"/>
  <c r="E6" i="18"/>
  <c r="F6" i="18"/>
  <c r="G6" i="18"/>
  <c r="H6" i="18"/>
  <c r="B6" i="18"/>
  <c r="C12" i="18" l="1"/>
  <c r="D12" i="18"/>
  <c r="E12" i="18"/>
  <c r="F12" i="18"/>
  <c r="G12" i="18"/>
  <c r="H12" i="18"/>
  <c r="B12" i="18"/>
  <c r="C180" i="22" l="1"/>
  <c r="C172" i="22" s="1"/>
  <c r="B180" i="22"/>
  <c r="B172" i="22" s="1"/>
  <c r="C241" i="22"/>
  <c r="C240" i="22"/>
  <c r="C239" i="22"/>
  <c r="B241" i="22"/>
  <c r="B240" i="22"/>
  <c r="B239" i="22"/>
  <c r="C26" i="16"/>
  <c r="B370" i="22"/>
  <c r="I4" i="18"/>
  <c r="B360" i="22"/>
  <c r="C370" i="22"/>
  <c r="B6" i="22"/>
  <c r="B228" i="22"/>
  <c r="B222" i="22"/>
  <c r="B185" i="22"/>
  <c r="C185" i="22"/>
  <c r="B167" i="22"/>
  <c r="B163" i="22"/>
  <c r="B159" i="22"/>
  <c r="B153" i="22"/>
  <c r="B24" i="22"/>
  <c r="B353" i="22"/>
  <c r="B343" i="22"/>
  <c r="B327" i="22"/>
  <c r="C5" i="19"/>
  <c r="B5" i="19"/>
  <c r="C48" i="16"/>
  <c r="B48" i="16"/>
  <c r="C42" i="16"/>
  <c r="B42" i="16"/>
  <c r="B26" i="16"/>
  <c r="C51" i="16"/>
  <c r="C64" i="16" s="1"/>
  <c r="B246" i="22"/>
  <c r="B245" i="22" s="1"/>
  <c r="B244" i="22" s="1"/>
  <c r="C167" i="22"/>
  <c r="C360" i="22"/>
  <c r="C353" i="22"/>
  <c r="C343" i="22"/>
  <c r="B330" i="22"/>
  <c r="C339" i="22"/>
  <c r="B339" i="22"/>
  <c r="C336" i="22"/>
  <c r="B336" i="22"/>
  <c r="C333" i="22"/>
  <c r="B333" i="22"/>
  <c r="C330" i="22"/>
  <c r="C327" i="22"/>
  <c r="C320" i="22"/>
  <c r="B320" i="22"/>
  <c r="C310" i="22"/>
  <c r="B310" i="22"/>
  <c r="B141" i="22"/>
  <c r="B147" i="22"/>
  <c r="B92" i="22"/>
  <c r="C296" i="22"/>
  <c r="C290" i="22"/>
  <c r="C288" i="22" s="1"/>
  <c r="C281" i="22"/>
  <c r="C273" i="22"/>
  <c r="C268" i="22"/>
  <c r="C266" i="22" s="1"/>
  <c r="C263" i="22"/>
  <c r="C245" i="22"/>
  <c r="C244" i="22" s="1"/>
  <c r="C228" i="22"/>
  <c r="C222" i="22"/>
  <c r="C190" i="22" s="1"/>
  <c r="C219" i="22"/>
  <c r="B219" i="22"/>
  <c r="C216" i="22"/>
  <c r="B216" i="22"/>
  <c r="C213" i="22"/>
  <c r="B213" i="22"/>
  <c r="C210" i="22"/>
  <c r="B210" i="22"/>
  <c r="C207" i="22"/>
  <c r="B207" i="22"/>
  <c r="C206" i="22"/>
  <c r="C203" i="22"/>
  <c r="B203" i="22"/>
  <c r="C200" i="22"/>
  <c r="B200" i="22"/>
  <c r="C197" i="22"/>
  <c r="B197" i="22"/>
  <c r="C194" i="22"/>
  <c r="B194" i="22"/>
  <c r="C191" i="22"/>
  <c r="B191" i="22"/>
  <c r="C163" i="22"/>
  <c r="C159" i="22"/>
  <c r="C153" i="22"/>
  <c r="C147" i="22"/>
  <c r="C141" i="22"/>
  <c r="C138" i="22"/>
  <c r="B138" i="22"/>
  <c r="C135" i="22"/>
  <c r="B135" i="22"/>
  <c r="C132" i="22"/>
  <c r="B132" i="22"/>
  <c r="C129" i="22"/>
  <c r="B129" i="22"/>
  <c r="C126" i="22"/>
  <c r="B126" i="22"/>
  <c r="C123" i="22"/>
  <c r="B123" i="22"/>
  <c r="C120" i="22"/>
  <c r="B120" i="22"/>
  <c r="C117" i="22"/>
  <c r="B117" i="22"/>
  <c r="C114" i="22"/>
  <c r="B114" i="22"/>
  <c r="C110" i="22"/>
  <c r="B110" i="22"/>
  <c r="C107" i="22"/>
  <c r="B107" i="22"/>
  <c r="C104" i="22"/>
  <c r="B104" i="22"/>
  <c r="C101" i="22"/>
  <c r="B101" i="22"/>
  <c r="C98" i="22"/>
  <c r="B98" i="22"/>
  <c r="C95" i="22"/>
  <c r="B95" i="22"/>
  <c r="C92" i="22"/>
  <c r="C89" i="22"/>
  <c r="B89" i="22"/>
  <c r="C86" i="22"/>
  <c r="B86" i="22"/>
  <c r="C30" i="22"/>
  <c r="C33" i="22"/>
  <c r="C36" i="22"/>
  <c r="C39" i="22"/>
  <c r="C42" i="22"/>
  <c r="C45" i="22"/>
  <c r="C48" i="22"/>
  <c r="C51" i="22"/>
  <c r="C54" i="22"/>
  <c r="C58" i="22"/>
  <c r="C61" i="22"/>
  <c r="C64" i="22"/>
  <c r="C67" i="22"/>
  <c r="C70" i="22"/>
  <c r="C73" i="22"/>
  <c r="C76" i="22"/>
  <c r="C79" i="22"/>
  <c r="C82" i="22"/>
  <c r="B82" i="22"/>
  <c r="B79" i="22"/>
  <c r="B76" i="22"/>
  <c r="B73" i="22"/>
  <c r="B70" i="22"/>
  <c r="B67" i="22"/>
  <c r="B64" i="22"/>
  <c r="B61" i="22"/>
  <c r="B58" i="22"/>
  <c r="B54" i="22"/>
  <c r="B51" i="22"/>
  <c r="B48" i="22"/>
  <c r="B45" i="22"/>
  <c r="B42" i="22"/>
  <c r="B39" i="22"/>
  <c r="B36" i="22"/>
  <c r="B33" i="22"/>
  <c r="B30" i="22"/>
  <c r="C24" i="22"/>
  <c r="B21" i="22"/>
  <c r="C18" i="22"/>
  <c r="B18" i="22"/>
  <c r="C11" i="22"/>
  <c r="B11" i="22"/>
  <c r="C21" i="22"/>
  <c r="C301" i="22"/>
  <c r="B342" i="22" l="1"/>
  <c r="B242" i="22"/>
  <c r="B305" i="22"/>
  <c r="B238" i="22"/>
  <c r="B206" i="22"/>
  <c r="B326" i="22"/>
  <c r="B57" i="22"/>
  <c r="B309" i="22"/>
  <c r="B359" i="22"/>
  <c r="B113" i="22"/>
  <c r="B190" i="22"/>
  <c r="B85" i="22"/>
  <c r="B29" i="22"/>
  <c r="C280" i="22"/>
  <c r="B49" i="16"/>
  <c r="C27" i="16"/>
  <c r="C49" i="16"/>
  <c r="C238" i="22"/>
  <c r="C171" i="22"/>
  <c r="B27" i="16"/>
  <c r="C113" i="22"/>
  <c r="C309" i="22"/>
  <c r="C359" i="22"/>
  <c r="C342" i="22"/>
  <c r="C326" i="22"/>
  <c r="C29" i="22"/>
  <c r="C85" i="22"/>
  <c r="C6" i="22"/>
  <c r="C57" i="22"/>
  <c r="B237" i="22" l="1"/>
  <c r="B5" i="22"/>
  <c r="C243" i="22"/>
  <c r="C242" i="22" s="1"/>
  <c r="C237" i="22" s="1"/>
  <c r="B171" i="22"/>
  <c r="B307" i="22"/>
  <c r="C305" i="22"/>
  <c r="C307" i="22"/>
  <c r="C5" i="22"/>
  <c r="C32" i="19"/>
  <c r="B32" i="19"/>
  <c r="B27" i="19"/>
  <c r="B15" i="19" l="1"/>
  <c r="B25" i="19" s="1"/>
  <c r="C15" i="19"/>
  <c r="C25" i="19" s="1"/>
  <c r="C27" i="19"/>
  <c r="B40" i="19"/>
  <c r="C40" i="19"/>
  <c r="B45" i="19"/>
  <c r="C45" i="19"/>
  <c r="I5" i="18"/>
  <c r="I6" i="18"/>
  <c r="I7" i="18"/>
  <c r="I8" i="18"/>
  <c r="I9" i="18"/>
  <c r="I10" i="18"/>
  <c r="I11" i="18"/>
  <c r="I12" i="18" l="1"/>
  <c r="C65" i="16"/>
  <c r="B65" i="16"/>
  <c r="B51" i="19"/>
  <c r="C51" i="19"/>
  <c r="C38" i="19"/>
  <c r="B38" i="19"/>
  <c r="C53" i="19" l="1"/>
  <c r="B53" i="19"/>
  <c r="B55" i="19" s="1"/>
  <c r="C54" i="19" s="1"/>
  <c r="C55" i="19" l="1"/>
</calcChain>
</file>

<file path=xl/sharedStrings.xml><?xml version="1.0" encoding="utf-8"?>
<sst xmlns="http://schemas.openxmlformats.org/spreadsheetml/2006/main" count="577" uniqueCount="305">
  <si>
    <t>Үзүүлэлт</t>
  </si>
  <si>
    <t>ХӨРӨНГӨ</t>
  </si>
  <si>
    <t>Эргэлтийн хөрөнгө</t>
  </si>
  <si>
    <t>Мөнгө, түүнтэй адилтгах хөрөнгө</t>
  </si>
  <si>
    <t>Бусад авлага</t>
  </si>
  <si>
    <t>Бараа материал</t>
  </si>
  <si>
    <t>Урьдчилж төлсөн зардал/тооцоо</t>
  </si>
  <si>
    <t>Бусад эргэлтийн хөрөнгө</t>
  </si>
  <si>
    <t>Эргэлтийн бус хөрөнгө</t>
  </si>
  <si>
    <t>Биологийн хөрөнгө</t>
  </si>
  <si>
    <t>Урт хугацаат хөрөнгө оруулалт</t>
  </si>
  <si>
    <t>Хойшлогдсон татварын хөрөнгө</t>
  </si>
  <si>
    <t>Хөрөнгө оруулалтын зориулалттай үл хөдлөх хөрөнгө</t>
  </si>
  <si>
    <t>ӨР ТӨЛБӨР БА ЭЗДИЙН ӨМЧ</t>
  </si>
  <si>
    <t>Өр төлбөр</t>
  </si>
  <si>
    <t>Богино хугацаат өр төлбөр</t>
  </si>
  <si>
    <t>Дансны өглөг</t>
  </si>
  <si>
    <t>Цалингийн өглөг</t>
  </si>
  <si>
    <t>Татварын өр</t>
  </si>
  <si>
    <t>НДШ-ийн өглөг</t>
  </si>
  <si>
    <t>Хүүний өглөг</t>
  </si>
  <si>
    <t>Ногдол ашгийн өглөг</t>
  </si>
  <si>
    <t>Урьдчилж орсон орлого</t>
  </si>
  <si>
    <t>Бусад богино хугацаат өр төлбөр</t>
  </si>
  <si>
    <t>Урт хугацаат өр төлбөр</t>
  </si>
  <si>
    <t>Хойшлогдсон татварын өр</t>
  </si>
  <si>
    <t>Эздийн өмч</t>
  </si>
  <si>
    <t>Халаасны хувьцаа</t>
  </si>
  <si>
    <t>Нэмж төлөгдсөн капитал</t>
  </si>
  <si>
    <t>Хөрөнгийн дахин үнэлгээний нэмэгдэл</t>
  </si>
  <si>
    <t>Эздийн өмчийн бусад хэсэг</t>
  </si>
  <si>
    <t>Хуримтлагдсан ашиг</t>
  </si>
  <si>
    <t>Байгууллагын нэр:</t>
  </si>
  <si>
    <t>"  "</t>
  </si>
  <si>
    <t>Тайлант үе:</t>
  </si>
  <si>
    <t>[ОООО/СС/ӨӨ]</t>
  </si>
  <si>
    <t>Санхүүгийн байдлын тайлан</t>
  </si>
  <si>
    <t>/төгрөг/</t>
  </si>
  <si>
    <t xml:space="preserve"> Үзүүлэлт</t>
  </si>
  <si>
    <t>... -р сарын ...</t>
  </si>
  <si>
    <t>Мөнгөтэй адилтгах хөрөнгө</t>
  </si>
  <si>
    <t>Дансны авлага /цэврээр/</t>
  </si>
  <si>
    <t xml:space="preserve">Татвар, НДШ-ийн авлага </t>
  </si>
  <si>
    <t>ААНОАТ-ын авлага</t>
  </si>
  <si>
    <t>НӨАТ-ын авлага</t>
  </si>
  <si>
    <t>Ногдол ашгийн авлага</t>
  </si>
  <si>
    <t xml:space="preserve">  Үндсэн хөрөнгө </t>
  </si>
  <si>
    <t xml:space="preserve">  Биет бус хөрөнгө</t>
  </si>
  <si>
    <t xml:space="preserve">Бусад эргэлтийн бус хөрөнгө </t>
  </si>
  <si>
    <t>Нөөц (өр төлбөр)</t>
  </si>
  <si>
    <t xml:space="preserve">Урт хугацаат зээл </t>
  </si>
  <si>
    <t>Бусад урт хугацаат өр төлбөр (гадаад, дотоодын зах зээлд гаргасан бонд, өрийн бичиг)</t>
  </si>
  <si>
    <t>Өмч</t>
  </si>
  <si>
    <t xml:space="preserve">Төрийн </t>
  </si>
  <si>
    <t>Хувийн</t>
  </si>
  <si>
    <t>Хувьцаат</t>
  </si>
  <si>
    <t>Гадаад валютын хөрвүүлэлтийн нөөц</t>
  </si>
  <si>
    <t>Бусад</t>
  </si>
  <si>
    <t>Хуримтлагдсан ашиг, алдагдал</t>
  </si>
  <si>
    <t>Тайлангийн үеийн</t>
  </si>
  <si>
    <t>Өмнөх үеийн</t>
  </si>
  <si>
    <t>Тайланг үнэн зөв гаргасан:</t>
  </si>
  <si>
    <t>Гүйцэтгэх захирал</t>
  </si>
  <si>
    <t>/Нэр/</t>
  </si>
  <si>
    <t>Ерөнхий ня-бо</t>
  </si>
  <si>
    <t>Борлуулалтын орлого (цэвэр)</t>
  </si>
  <si>
    <t>Борлуулсан бүтээгдэхүүний өртөг</t>
  </si>
  <si>
    <t>Нийт ашиг (алдагдал)</t>
  </si>
  <si>
    <t>Түрээсийн орлого</t>
  </si>
  <si>
    <t>Хүүний орлого</t>
  </si>
  <si>
    <t>Ногдол ашгийн орлого</t>
  </si>
  <si>
    <t>Эрхийн шимтгэлийн орлого</t>
  </si>
  <si>
    <t>Бусад орлого</t>
  </si>
  <si>
    <t>Санхүүгийн зардал</t>
  </si>
  <si>
    <t>Бусад зардал</t>
  </si>
  <si>
    <t>Гадаад валютын ханшийн зөрүүний олз (гарз)</t>
  </si>
  <si>
    <t>Үндсэн хөрөнгө данснаас хассаны олз (гарз)</t>
  </si>
  <si>
    <t>Биет бус хөрөнгө данснаас хассаны олз (гарз)</t>
  </si>
  <si>
    <t>Хөрөнгө оруулалт борлуулснаас үүссэн олз (гарз)</t>
  </si>
  <si>
    <t>Бусад ашиг (алдагдал)</t>
  </si>
  <si>
    <t>Татвар төлөхийн өмнөх ашиг (алдагдал)</t>
  </si>
  <si>
    <t>Орлогын татварын зардал</t>
  </si>
  <si>
    <t>Зогсоосон үйл ажиллагааны татварын дараах ашиг (алдагдал)</t>
  </si>
  <si>
    <t>Тайлант үеийн цэвэр ашиг (алдагдал)</t>
  </si>
  <si>
    <t>Бусад дэлгэрэнгүй орлого</t>
  </si>
  <si>
    <t>Хөрөнгийн дахин үнэлгээний нэмэгдлийн зөрүү</t>
  </si>
  <si>
    <t>Гадаад валютын хөрвүүлэлтийн зөрүү</t>
  </si>
  <si>
    <t>Бусад олз (гарз)</t>
  </si>
  <si>
    <t>Орлогын дэлгэрэнгүй тайлан</t>
  </si>
  <si>
    <t>Өмнөх оны дүн</t>
  </si>
  <si>
    <t>Тайлант оны дүн</t>
  </si>
  <si>
    <t>Борлуулалт маркетингийн болон ерөнхий ба удирдлагын зардал</t>
  </si>
  <si>
    <t>Мэргэжлийн үйлчилгээний зардал</t>
  </si>
  <si>
    <t>Алданги, торгуулийн зардал</t>
  </si>
  <si>
    <t>Татварын дараах ашиг (алдагдал)</t>
  </si>
  <si>
    <t>Орлогын нийт дүн</t>
  </si>
  <si>
    <t>Нэгж хувьцаанд ногдох суурь ашиг (алдагдал)</t>
  </si>
  <si>
    <t>Нийт дүн</t>
  </si>
  <si>
    <t>Нягтлан бодох бүртгэлийн бодлогын өөрчлөлтийн нөлөө, алдааны залруулга</t>
  </si>
  <si>
    <t>Залруулсан үлдэгдэл</t>
  </si>
  <si>
    <t>Өмчид гарсан өөрчлөлт</t>
  </si>
  <si>
    <t>Зарласан ногдол ашиг</t>
  </si>
  <si>
    <t>Дахин үнэлгээний нэмэгдлийн хэрэгжсэн дүн</t>
  </si>
  <si>
    <t>Өмчийн өөрчлөлтийн тайлан</t>
  </si>
  <si>
    <t xml:space="preserve"> </t>
  </si>
  <si>
    <t>..... оны ..... -р сарын ...... -ний үлдэгдэл</t>
  </si>
  <si>
    <t>Үндсэн үйл ажиллагааны мөнгөн гүйлгээ</t>
  </si>
  <si>
    <t>Мөнгөн орлогын дүн (+)</t>
  </si>
  <si>
    <t>Бараа борлуулсан, үйлчилгээ үзүүлсний орлого</t>
  </si>
  <si>
    <t>Эрхийн шимтгэл, хураамж, төлбөрийн орлого</t>
  </si>
  <si>
    <t>Даатгалын нөхвөрөөс хүлээн авсан мөнгө</t>
  </si>
  <si>
    <t>Буцаан авсан албан татвар</t>
  </si>
  <si>
    <t>Татаас, санхүүжилтийн орлого</t>
  </si>
  <si>
    <t>Бусад мөнгөн орлого</t>
  </si>
  <si>
    <t>Мөнгөн зарлагын дүн (-)</t>
  </si>
  <si>
    <t>Нийгмийн даатгалын байгууллагад төлсөн</t>
  </si>
  <si>
    <t>Бараа материал худалдан авахад төлсөн</t>
  </si>
  <si>
    <t>Түлш шатахуун, тээврийн хөлс, сэлбэг хэрэгсэлд төлсөн</t>
  </si>
  <si>
    <t>Бусад мөнгөн зарлага</t>
  </si>
  <si>
    <t>Үндсэн үйл ажиллагааны цэвэр мөнгөн гүйлгээний дүн</t>
  </si>
  <si>
    <t>Хөрөнгө оруулалтын үйл ажиллагааны мөнгөн гүйлгээ</t>
  </si>
  <si>
    <t>Үндсэн хөрөнгө борлуулсны орлого</t>
  </si>
  <si>
    <t>Биет бус хөрөнгө борлуулсны орлого</t>
  </si>
  <si>
    <t>Хөрөнгө оруулалт борлуулсны орлого</t>
  </si>
  <si>
    <t>Бусад урт хугацаат хөрөнгө борлуулсны орлого</t>
  </si>
  <si>
    <t>Бусдад олгосон зээл, мөнгөн урьдчилгааны буцаан төлөлт</t>
  </si>
  <si>
    <t>Хүлээн авсан хүүний орлого</t>
  </si>
  <si>
    <t>Хүлээн авсан ногдол ашиг</t>
  </si>
  <si>
    <t>Хөрөнгө оруулалт олж эзэмшихэд төлсөн</t>
  </si>
  <si>
    <t>Бусдад олгосон зээл болон урьдчилгаа</t>
  </si>
  <si>
    <t>Хөрөнгө оруулалтын үйл ажиллагааны цэвэр мөнгөн гүйлгээний дүн</t>
  </si>
  <si>
    <t>Санхүүгийн үйл ажиллагааны мөнгөн гүйлгээ</t>
  </si>
  <si>
    <t>Хувьцаа болон өмчийн бусад үнэт цаас гаргаснаас хүлээн авсан</t>
  </si>
  <si>
    <t>Төрөл бүрийн хандив</t>
  </si>
  <si>
    <t>Төлсөн ногдол ашиг</t>
  </si>
  <si>
    <t>Санхүүгийн үйл ажиллагааны цэвэр мөнгөн гүйлгээний дүн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</si>
  <si>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</si>
  <si>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</si>
  <si>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</si>
  <si>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>Мөнгөн гүйлгээний тайлан</t>
  </si>
  <si>
    <t xml:space="preserve">Ажиллагчдад төлсөн </t>
  </si>
  <si>
    <t xml:space="preserve">Ашиглалтын зардалд төлсөн </t>
  </si>
  <si>
    <t xml:space="preserve">Хүүний төлбөрт төлсөн </t>
  </si>
  <si>
    <t xml:space="preserve">Татварын байгууллагад төлсөн </t>
  </si>
  <si>
    <t xml:space="preserve">Даатгалын төлбөрт төлсөн </t>
  </si>
  <si>
    <t xml:space="preserve">Үндсэн хөрөнгө олж эзэмшихэд төлсөн </t>
  </si>
  <si>
    <t xml:space="preserve">Биет бус хөрөнгө олж эзэмшихэд төлсөн </t>
  </si>
  <si>
    <t xml:space="preserve">Бусад урт хугацаат хөрөнгө олж эзэмшихэд төлсөн   </t>
  </si>
  <si>
    <t xml:space="preserve">Зээл авсан, өрийн үнэт цаас гаргаснаас хүлээн авсан </t>
  </si>
  <si>
    <t>Зээл, өрийн үнэт цаасны төлбөрт төлсөн мөнгө</t>
  </si>
  <si>
    <t xml:space="preserve">Санхүүгийн түрээсийн өглөгт төлсөн </t>
  </si>
  <si>
    <t>Хувьцаа буцаан худалдаж авахад төлсөн</t>
  </si>
  <si>
    <t>Касс дахь бэлэн мөнгө</t>
  </si>
  <si>
    <t>Бусдаас авах авлага</t>
  </si>
  <si>
    <t>ХОМК-аас авах авлага</t>
  </si>
  <si>
    <t>Кастодианаас авах авлага</t>
  </si>
  <si>
    <t>Хуримтлуулж тооцсон хүүгийн авлага</t>
  </si>
  <si>
    <t>Авлагын эрсдэлийн сан</t>
  </si>
  <si>
    <t>Анхны өртөг</t>
  </si>
  <si>
    <t>Эрсдэлийн сан</t>
  </si>
  <si>
    <t>Татварын авлага</t>
  </si>
  <si>
    <t>ХХОАТ-ын авлага</t>
  </si>
  <si>
    <t>Бусад татварын авлага</t>
  </si>
  <si>
    <t>Үнэт цаас</t>
  </si>
  <si>
    <t>Засгийн газрын өрийн хэрэгсэл</t>
  </si>
  <si>
    <t>Үнийн өсөлт, бууралт</t>
  </si>
  <si>
    <t>Засгийн газрын баталгаатай өрийн хэрэгсэл</t>
  </si>
  <si>
    <t>Аймаг, нийслэлийн Засаг даргын гаргасан өрийн хэрэгсэл</t>
  </si>
  <si>
    <t>Хувьцаат компанийн хувьцаа</t>
  </si>
  <si>
    <t>Компанийн өрийн хэрэгсэл</t>
  </si>
  <si>
    <t>Хөрөнгөөр баталгаажсан үнэт цаас</t>
  </si>
  <si>
    <t xml:space="preserve">Гадаадын үнэт цаас </t>
  </si>
  <si>
    <t xml:space="preserve">Бусад өрийн хэрэгсэл </t>
  </si>
  <si>
    <t>Бусад өмчийн хэрэгсэл</t>
  </si>
  <si>
    <t>Фьючерс хэлцэл</t>
  </si>
  <si>
    <t>Форвард хэлцэл</t>
  </si>
  <si>
    <t>Своп хэлцэл</t>
  </si>
  <si>
    <t>Опцион</t>
  </si>
  <si>
    <t>Урьдчилж төлсөн тооцоо</t>
  </si>
  <si>
    <t>Урьдчилгаа төлбөр</t>
  </si>
  <si>
    <t>Дэнчин</t>
  </si>
  <si>
    <t>Барьцаанд тавьсан хөрөнгө</t>
  </si>
  <si>
    <t>Уул уурхайн бүтээгдэхүүн</t>
  </si>
  <si>
    <t>Хуримтлагдсан элэгдэл, үнэ цэнийн бууралт</t>
  </si>
  <si>
    <t>Бусдад өгөх өглөг</t>
  </si>
  <si>
    <t>ХОМК-д өгөх өглөг</t>
  </si>
  <si>
    <t>Кастодианд өгөх өглөг</t>
  </si>
  <si>
    <t>Мэргэжлийн үйлчилгээний өглөг</t>
  </si>
  <si>
    <t>Брокерт төлөх өглөг</t>
  </si>
  <si>
    <t>Төлбөр тооцоо гүйцэтгэх үйлчилгээний өглөг</t>
  </si>
  <si>
    <t>Бүртгэлийн үйлчилгээний өглөг</t>
  </si>
  <si>
    <t>Үнэлгээний ажлын өглөг</t>
  </si>
  <si>
    <t>Хуримтлуулж тооцсон хүүгийн өглөг</t>
  </si>
  <si>
    <t>Хуримтлуулан тооцоолсон бусад өглөг</t>
  </si>
  <si>
    <t>Татварын өглөг</t>
  </si>
  <si>
    <t>ААНОАТ-ын өглөг</t>
  </si>
  <si>
    <t>ХХОАТ-ын өглөг</t>
  </si>
  <si>
    <t>НӨАТ-ын өглөг</t>
  </si>
  <si>
    <t>Бусад татварын өглөг</t>
  </si>
  <si>
    <t>Өрийн бичиг</t>
  </si>
  <si>
    <t xml:space="preserve">Вексель </t>
  </si>
  <si>
    <t xml:space="preserve">Бонд </t>
  </si>
  <si>
    <t>Хойшлогдсон татварын өглөг</t>
  </si>
  <si>
    <t>Нэгж эрх эзэмшигчдийн цэвэр хөрөнгө</t>
  </si>
  <si>
    <t>Хөрөнгө оруулалтын орлого</t>
  </si>
  <si>
    <t>Хүүгийн орлого</t>
  </si>
  <si>
    <t>Засгийн газрын өрийн хэрэгсэлийн</t>
  </si>
  <si>
    <t>Засгийн газрын баталгаатай өрийн хэрэгсэлийн</t>
  </si>
  <si>
    <t>Аймаг, нийслэлийн Засаг даргын гаргасан өрийн хэрэгсэлийн</t>
  </si>
  <si>
    <t>Компанийн өрийн хэрэгсэлийн</t>
  </si>
  <si>
    <t>Хөрөнгөөр баталгаажсан үнэт цаасны</t>
  </si>
  <si>
    <t>Гадаадын үнэт цаасны</t>
  </si>
  <si>
    <t>Бусад өрийн хэрэгсэл</t>
  </si>
  <si>
    <t>Хувьцаат компанийн хувьцааны</t>
  </si>
  <si>
    <t>Гадаад валютын ханшийн зөрүүгийн олз, гарз</t>
  </si>
  <si>
    <t>Санхүүгийн хэрэгслийн үнэлгээний олз, гарз</t>
  </si>
  <si>
    <t>Үнэт цаасны үнэлгээний олз, гарз</t>
  </si>
  <si>
    <t>Деривативын үнэлгээний олз, гарз</t>
  </si>
  <si>
    <t>Гаргасан өрийн хэрэгслийн үнэлгээний олз, гарз</t>
  </si>
  <si>
    <t>Санхүүгийн хэрэгслийн арилжааны олз, гарз</t>
  </si>
  <si>
    <t>Үнэт цаасны арилжааны олз, гарз</t>
  </si>
  <si>
    <t>Деривативын арилжааны олз, гарз</t>
  </si>
  <si>
    <t>Гаргасан өрийн хэрэгслийн арилжааны олз, гарз</t>
  </si>
  <si>
    <t>Хөрөнгийн дахин үнэлгээний олз, гарз</t>
  </si>
  <si>
    <t>Бусад олз, гарз</t>
  </si>
  <si>
    <t>Ерөнхий удирдлагын зардал</t>
  </si>
  <si>
    <t>ХОМК-ийн үйлчилгээний зардал</t>
  </si>
  <si>
    <t>Кастодианы үйлчилгээний зардал</t>
  </si>
  <si>
    <t>Төлбөр тооцоо гүйцэтгэх үйлчилгээний зардал</t>
  </si>
  <si>
    <t>Бүртгэлийн үйлчилгээний зардал</t>
  </si>
  <si>
    <t>Үнэлгээний зардал</t>
  </si>
  <si>
    <t>Ажил гүйлгээний зардал</t>
  </si>
  <si>
    <t>Хүүгийн зардал</t>
  </si>
  <si>
    <t>Өрийн бичгийн</t>
  </si>
  <si>
    <t>Бондын</t>
  </si>
  <si>
    <t>Ногдол ашгийн зардал</t>
  </si>
  <si>
    <t>Гүйцэтгэлийн урамшуулал</t>
  </si>
  <si>
    <t>Орлогын албан татварын зардал</t>
  </si>
  <si>
    <t>Тайлант үеийн орлогын албан татварын зардал</t>
  </si>
  <si>
    <t>Хойшлогдсон татварын зардал</t>
  </si>
  <si>
    <t>Тайлант үеийн цэвэр ашиг, алдагдал</t>
  </si>
  <si>
    <t>Орлого, зардлын нэгдсэн данс</t>
  </si>
  <si>
    <t>Хүлээсэн болзошгүй үүрэг</t>
  </si>
  <si>
    <t>Барьцаа хөрөнгө</t>
  </si>
  <si>
    <t>Гадаадын үнэт цаас</t>
  </si>
  <si>
    <t>Үл хөдлөх хөрөнгө</t>
  </si>
  <si>
    <t>Орон сууц</t>
  </si>
  <si>
    <t>Оффисын барилга</t>
  </si>
  <si>
    <t>Байгууламж</t>
  </si>
  <si>
    <t>Бусад үл хөдлөх хөрөнгө</t>
  </si>
  <si>
    <t>Бусад хөрөнгө</t>
  </si>
  <si>
    <t>Дериватив санхүүгийн хэрэгсэл</t>
  </si>
  <si>
    <t>Арилжааны авлага</t>
  </si>
  <si>
    <t>Арилжааны өглөг</t>
  </si>
  <si>
    <t>Бусад дансд</t>
  </si>
  <si>
    <t>Эзэмшиж буй үнэт цаас</t>
  </si>
  <si>
    <t>ӨР ТӨЛБӨР</t>
  </si>
  <si>
    <t>ЦЭВЭР ХӨРӨНГӨ</t>
  </si>
  <si>
    <t>ОРЛОГО</t>
  </si>
  <si>
    <t>ОЛЗ, ГАРЗ</t>
  </si>
  <si>
    <t>ЗАРДАЛ</t>
  </si>
  <si>
    <t>ТЭНЦЛИЙН БУСАД ДАНСД</t>
  </si>
  <si>
    <t>ТЭНЦЛИЙН ГАДУУРХ ДАНСД</t>
  </si>
  <si>
    <t>Дансны жагсаалт</t>
  </si>
  <si>
    <t>Урвуу репо /1 хүртэлх жилийн хугацаатай/</t>
  </si>
  <si>
    <t>Урвуу репо /1-ээс дээш жилийн хугацаатай/</t>
  </si>
  <si>
    <t>Үнэт цаас /1 хүртэлх жилийн хугацаатай/</t>
  </si>
  <si>
    <t>Үнэт цаас /1-ээс дээш жилийн хугацаатай/</t>
  </si>
  <si>
    <t>Барьцаанд тавьсан үнэт цаас /1 хүртэлх жилийн хугацаатай/</t>
  </si>
  <si>
    <t>Барьцаанд тавьсан үнэт цаас /1-ээс дээш жилийн хугацаатай/</t>
  </si>
  <si>
    <t>Дериватив хөрөнгө /1 хүртэлх жилийн хугацаатай/</t>
  </si>
  <si>
    <t>Дериватив хөрөнгө /1-ээс дээш жилийн хугацаатай/</t>
  </si>
  <si>
    <t>Гаргасан репо хэрэгсэл /1 хүртэлх жилийн хугацаатай/</t>
  </si>
  <si>
    <t>Гаргасан репо хэрэгсэл /1-ээс дээш жилийн хугацаатай/</t>
  </si>
  <si>
    <t>Гаргасан өрийн хэрэгсэл /1 хүртэлх жилийн хугацаатай/</t>
  </si>
  <si>
    <t>Гаргасан өрийн хэрэгсэл /1-ээс дээш жилийн хугацаатай/</t>
  </si>
  <si>
    <t>Дериватив өр төлбөр /1 хүртэлх жилийн хугацаатай/</t>
  </si>
  <si>
    <t>Дериватив өр төлбөр /1-ээс дээш жилийн хугацаатай/</t>
  </si>
  <si>
    <t>Өр төлбөрт бүртгэсэн нэгж эрх /1 хүртэлх жилийн хугацаатай/</t>
  </si>
  <si>
    <t>Өр төлбөрт бүртгэсэн нэгж эрх /1-ээс дээш жилийн хугацаатай/</t>
  </si>
  <si>
    <t>Төрийн</t>
  </si>
  <si>
    <t>Хуримтлагдсан ашиг (алдагдал)</t>
  </si>
  <si>
    <t>Бусад эргэлтийн бус хөрөнгө</t>
  </si>
  <si>
    <t>Банканд байршуулсан харилцах</t>
  </si>
  <si>
    <t>Хайгуул ба үнэлгээний хөрөнгө</t>
  </si>
  <si>
    <t>Борлуулах зорилгоор эзэмшиж буй эргэлтийн бус хөрөнгө(борлуулах бүлэг хөрөнгө)-нд хамаарах өр төлбөр</t>
  </si>
  <si>
    <t>Бусад санхүүгийн хөрөнгө</t>
  </si>
  <si>
    <t>Борлуулах зорилгоор эзэмшиж буй эргэлтийн бус хөрөнгө(борлуулах бүлэг хөрөнгө)</t>
  </si>
  <si>
    <t>Эргэлтийн хөрөнгийн дүн</t>
  </si>
  <si>
    <t>Эргэлтийн бус хөрөнгийн дүн</t>
  </si>
  <si>
    <t>Нийт хөрөнгийн дүн</t>
  </si>
  <si>
    <t>Банкны богино хугацаат зээл</t>
  </si>
  <si>
    <t>Богино хугацаат өр төлбөрийн дүн</t>
  </si>
  <si>
    <t>Урт хугацаат өр төлбөрийн дүн</t>
  </si>
  <si>
    <t>Өр төлбөрийн нийт дүн</t>
  </si>
  <si>
    <t>Өр төлбөр ба эздийн өмчийн дүн</t>
  </si>
  <si>
    <t>Эздийн өмчийн дүн</t>
  </si>
  <si>
    <t>Валютын ханшийн зөрүү</t>
  </si>
  <si>
    <t>Банканд байршуулсан хадгаламж</t>
  </si>
  <si>
    <t>Өмнөх үеийн хуримтлагдсан ашиг</t>
  </si>
  <si>
    <t>Биет бус хөрөнгийн дахин үнэлгээний нэмэгдэл</t>
  </si>
  <si>
    <t xml:space="preserve">   Хүлээн авсан хүүний орлого</t>
  </si>
  <si>
    <t xml:space="preserve">   Хүлээн авсан ногдол ашгийн орлого</t>
  </si>
  <si>
    <t xml:space="preserve">   Бусад</t>
  </si>
  <si>
    <t>Бусад мөнгөн авлага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</si>
</sst>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3" tint="0.39997558519241921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CCFFFF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rgb="FFCCFFFF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7">
    <xf numFmtId="0" fontId="0" fillId="0" borderId="0" xfId="0"/>
    <xf numFmtId="0" fontId="18" fillId="0" borderId="0" xfId="0" applyFont="1" applyProtection="1">
      <protection locked="0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horizontal="right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>
      <alignment horizontal="left" indent="10"/>
    </xf>
    <xf numFmtId="39" fontId="22" fillId="33" borderId="10" xfId="0" applyNumberFormat="1" applyFont="1" applyFill="1" applyBorder="1"/>
    <xf numFmtId="0" fontId="21" fillId="0" borderId="10" xfId="0" applyFont="1" applyBorder="1" applyAlignment="1">
      <alignment horizontal="left" indent="2"/>
    </xf>
    <xf numFmtId="0" fontId="22" fillId="0" borderId="10" xfId="0" applyFont="1" applyBorder="1" applyAlignment="1">
      <alignment horizontal="left" indent="3"/>
    </xf>
    <xf numFmtId="39" fontId="22" fillId="34" borderId="10" xfId="0" applyNumberFormat="1" applyFont="1" applyFill="1" applyBorder="1" applyProtection="1">
      <protection locked="0"/>
    </xf>
    <xf numFmtId="0" fontId="22" fillId="34" borderId="10" xfId="0" applyFont="1" applyFill="1" applyBorder="1" applyAlignment="1">
      <alignment horizontal="left" indent="3"/>
    </xf>
    <xf numFmtId="0" fontId="22" fillId="0" borderId="10" xfId="0" applyFont="1" applyBorder="1" applyAlignment="1">
      <alignment horizontal="left" wrapText="1" indent="3"/>
    </xf>
    <xf numFmtId="0" fontId="21" fillId="0" borderId="10" xfId="0" applyFont="1" applyBorder="1" applyAlignment="1">
      <alignment horizontal="left" wrapText="1" indent="2"/>
    </xf>
    <xf numFmtId="0" fontId="21" fillId="0" borderId="10" xfId="0" applyFont="1" applyBorder="1" applyAlignment="1">
      <alignment horizontal="left" indent="5"/>
    </xf>
    <xf numFmtId="39" fontId="22" fillId="35" borderId="10" xfId="0" applyNumberFormat="1" applyFont="1" applyFill="1" applyBorder="1" applyProtection="1">
      <protection locked="0"/>
    </xf>
    <xf numFmtId="0" fontId="21" fillId="0" borderId="10" xfId="0" applyFont="1" applyBorder="1" applyAlignment="1">
      <alignment horizontal="left" indent="3"/>
    </xf>
    <xf numFmtId="0" fontId="22" fillId="0" borderId="10" xfId="0" applyFont="1" applyBorder="1" applyAlignment="1">
      <alignment horizontal="left" indent="4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0" fontId="23" fillId="0" borderId="0" xfId="0" applyFont="1" applyAlignment="1" applyProtection="1">
      <alignment horizontal="left" vertical="center"/>
      <protection locked="0"/>
    </xf>
    <xf numFmtId="0" fontId="22" fillId="0" borderId="10" xfId="0" applyFont="1" applyBorder="1" applyAlignment="1">
      <alignment horizontal="left" indent="2"/>
    </xf>
    <xf numFmtId="0" fontId="21" fillId="0" borderId="10" xfId="0" applyFont="1" applyBorder="1" applyAlignment="1">
      <alignment horizontal="center"/>
    </xf>
    <xf numFmtId="0" fontId="18" fillId="0" borderId="0" xfId="0" applyFont="1"/>
    <xf numFmtId="4" fontId="22" fillId="33" borderId="11" xfId="0" applyNumberFormat="1" applyFont="1" applyFill="1" applyBorder="1"/>
    <xf numFmtId="0" fontId="21" fillId="0" borderId="11" xfId="0" applyFont="1" applyBorder="1"/>
    <xf numFmtId="0" fontId="22" fillId="0" borderId="11" xfId="0" applyFont="1" applyBorder="1"/>
    <xf numFmtId="0" fontId="22" fillId="0" borderId="11" xfId="0" applyFont="1" applyBorder="1" applyAlignment="1">
      <alignment wrapText="1"/>
    </xf>
    <xf numFmtId="4" fontId="22" fillId="34" borderId="11" xfId="0" applyNumberFormat="1" applyFont="1" applyFill="1" applyBorder="1" applyProtection="1">
      <protection locked="0"/>
    </xf>
    <xf numFmtId="0" fontId="21" fillId="0" borderId="11" xfId="0" applyFont="1" applyBorder="1" applyAlignment="1">
      <alignment horizontal="center" vertical="center" wrapText="1"/>
    </xf>
    <xf numFmtId="4" fontId="22" fillId="33" borderId="10" xfId="0" applyNumberFormat="1" applyFont="1" applyFill="1" applyBorder="1"/>
    <xf numFmtId="4" fontId="22" fillId="35" borderId="10" xfId="0" applyNumberFormat="1" applyFont="1" applyFill="1" applyBorder="1" applyProtection="1">
      <protection locked="0"/>
    </xf>
    <xf numFmtId="0" fontId="18" fillId="0" borderId="10" xfId="0" applyFont="1" applyBorder="1"/>
    <xf numFmtId="0" fontId="18" fillId="37" borderId="10" xfId="0" applyFont="1" applyFill="1" applyBorder="1"/>
    <xf numFmtId="4" fontId="22" fillId="34" borderId="10" xfId="0" applyNumberFormat="1" applyFont="1" applyFill="1" applyBorder="1" applyProtection="1"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/>
    <xf numFmtId="0" fontId="22" fillId="0" borderId="10" xfId="0" applyFont="1" applyBorder="1" applyAlignment="1">
      <alignment horizontal="left" wrapText="1" indent="2"/>
    </xf>
    <xf numFmtId="0" fontId="19" fillId="0" borderId="0" xfId="0" applyFont="1" applyAlignment="1">
      <alignment wrapText="1"/>
    </xf>
    <xf numFmtId="0" fontId="22" fillId="34" borderId="10" xfId="0" applyFont="1" applyFill="1" applyBorder="1" applyAlignment="1">
      <alignment horizontal="left" indent="4"/>
    </xf>
    <xf numFmtId="0" fontId="22" fillId="0" borderId="10" xfId="0" applyFont="1" applyBorder="1" applyAlignment="1">
      <alignment horizontal="left" wrapText="1" indent="4"/>
    </xf>
    <xf numFmtId="0" fontId="21" fillId="34" borderId="10" xfId="0" applyFont="1" applyFill="1" applyBorder="1" applyAlignment="1">
      <alignment horizontal="left" indent="3"/>
    </xf>
    <xf numFmtId="0" fontId="21" fillId="34" borderId="10" xfId="0" applyFont="1" applyFill="1" applyBorder="1" applyAlignment="1">
      <alignment horizontal="left" wrapText="1" indent="3"/>
    </xf>
    <xf numFmtId="0" fontId="21" fillId="0" borderId="10" xfId="0" applyFont="1" applyBorder="1" applyAlignment="1">
      <alignment horizontal="left" wrapText="1" indent="3"/>
    </xf>
    <xf numFmtId="4" fontId="22" fillId="0" borderId="10" xfId="0" applyNumberFormat="1" applyFont="1" applyBorder="1" applyProtection="1">
      <protection locked="0"/>
    </xf>
    <xf numFmtId="0" fontId="19" fillId="0" borderId="10" xfId="0" applyFont="1" applyBorder="1"/>
    <xf numFmtId="0" fontId="21" fillId="0" borderId="10" xfId="0" applyFont="1" applyBorder="1"/>
    <xf numFmtId="0" fontId="21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1" fillId="0" borderId="10" xfId="0" applyFont="1" applyBorder="1" applyAlignment="1">
      <alignment horizontal="left" indent="1"/>
    </xf>
    <xf numFmtId="0" fontId="21" fillId="0" borderId="10" xfId="0" applyFont="1" applyBorder="1" applyAlignment="1">
      <alignment horizontal="left" indent="4"/>
    </xf>
    <xf numFmtId="39" fontId="22" fillId="0" borderId="10" xfId="0" applyNumberFormat="1" applyFont="1" applyBorder="1" applyProtection="1">
      <protection locked="0"/>
    </xf>
    <xf numFmtId="39" fontId="22" fillId="36" borderId="10" xfId="0" applyNumberFormat="1" applyFont="1" applyFill="1" applyBorder="1"/>
    <xf numFmtId="4" fontId="22" fillId="33" borderId="15" xfId="0" applyNumberFormat="1" applyFont="1" applyFill="1" applyBorder="1"/>
    <xf numFmtId="4" fontId="22" fillId="36" borderId="10" xfId="0" applyNumberFormat="1" applyFont="1" applyFill="1" applyBorder="1"/>
    <xf numFmtId="4" fontId="22" fillId="38" borderId="10" xfId="0" applyNumberFormat="1" applyFont="1" applyFill="1" applyBorder="1" applyProtection="1">
      <protection locked="0"/>
    </xf>
    <xf numFmtId="4" fontId="22" fillId="39" borderId="10" xfId="0" applyNumberFormat="1" applyFont="1" applyFill="1" applyBorder="1" applyProtection="1">
      <protection locked="0"/>
    </xf>
    <xf numFmtId="4" fontId="22" fillId="36" borderId="11" xfId="0" applyNumberFormat="1" applyFont="1" applyFill="1" applyBorder="1" applyProtection="1">
      <protection locked="0"/>
    </xf>
    <xf numFmtId="4" fontId="22" fillId="40" borderId="10" xfId="0" applyNumberFormat="1" applyFont="1" applyFill="1" applyBorder="1" applyProtection="1">
      <protection locked="0"/>
    </xf>
    <xf numFmtId="4" fontId="19" fillId="0" borderId="0" xfId="0" applyNumberFormat="1" applyFont="1"/>
    <xf numFmtId="0" fontId="18" fillId="0" borderId="14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9"/>
  <sheetViews>
    <sheetView tabSelected="1" zoomScale="90" zoomScaleNormal="90" workbookViewId="0">
      <pane ySplit="4" topLeftCell="A5" activePane="bottomLeft" state="frozen"/>
      <selection pane="bottomLeft" activeCell="G18" sqref="G18"/>
    </sheetView>
  </sheetViews>
  <sheetFormatPr defaultColWidth="11.42578125" defaultRowHeight="12.75" x14ac:dyDescent="0.2"/>
  <cols>
    <col min="1" max="1" width="46.42578125" style="2" customWidth="1"/>
    <col min="2" max="2" width="18.42578125" style="2" customWidth="1"/>
    <col min="3" max="3" width="19.140625" style="2" customWidth="1"/>
    <col min="4" max="16384" width="11.42578125" style="2"/>
  </cols>
  <sheetData>
    <row r="1" spans="1:3" x14ac:dyDescent="0.2">
      <c r="A1" s="52" t="s">
        <v>32</v>
      </c>
      <c r="B1" s="1" t="s">
        <v>33</v>
      </c>
    </row>
    <row r="2" spans="1:3" x14ac:dyDescent="0.2">
      <c r="A2" s="52" t="s">
        <v>34</v>
      </c>
      <c r="B2" s="1" t="s">
        <v>35</v>
      </c>
    </row>
    <row r="3" spans="1:3" x14ac:dyDescent="0.2">
      <c r="A3" s="4" t="s">
        <v>36</v>
      </c>
      <c r="B3" s="5"/>
      <c r="C3" s="6" t="s">
        <v>37</v>
      </c>
    </row>
    <row r="4" spans="1:3" x14ac:dyDescent="0.2">
      <c r="A4" s="7" t="s">
        <v>38</v>
      </c>
      <c r="B4" s="8" t="s">
        <v>39</v>
      </c>
      <c r="C4" s="8" t="s">
        <v>39</v>
      </c>
    </row>
    <row r="5" spans="1:3" x14ac:dyDescent="0.2">
      <c r="A5" s="9" t="s">
        <v>1</v>
      </c>
      <c r="B5" s="55">
        <v>0</v>
      </c>
      <c r="C5" s="55">
        <v>0</v>
      </c>
    </row>
    <row r="6" spans="1:3" x14ac:dyDescent="0.2">
      <c r="A6" s="53" t="s">
        <v>2</v>
      </c>
      <c r="B6" s="55">
        <v>0</v>
      </c>
      <c r="C6" s="55">
        <v>0</v>
      </c>
    </row>
    <row r="7" spans="1:3" x14ac:dyDescent="0.2">
      <c r="A7" s="25" t="s">
        <v>3</v>
      </c>
      <c r="B7" s="55">
        <v>0</v>
      </c>
      <c r="C7" s="55">
        <v>0</v>
      </c>
    </row>
    <row r="8" spans="1:3" x14ac:dyDescent="0.2">
      <c r="A8" s="25" t="s">
        <v>41</v>
      </c>
      <c r="B8" s="55">
        <v>0</v>
      </c>
      <c r="C8" s="55">
        <v>0</v>
      </c>
    </row>
    <row r="9" spans="1:3" x14ac:dyDescent="0.2">
      <c r="A9" s="25" t="s">
        <v>42</v>
      </c>
      <c r="B9" s="55">
        <v>0</v>
      </c>
      <c r="C9" s="55">
        <v>0</v>
      </c>
    </row>
    <row r="10" spans="1:3" x14ac:dyDescent="0.2">
      <c r="A10" s="25" t="s">
        <v>4</v>
      </c>
      <c r="B10" s="55">
        <v>0</v>
      </c>
      <c r="C10" s="55">
        <v>0</v>
      </c>
    </row>
    <row r="11" spans="1:3" x14ac:dyDescent="0.2">
      <c r="A11" s="25" t="s">
        <v>286</v>
      </c>
      <c r="B11" s="55">
        <v>0</v>
      </c>
      <c r="C11" s="55">
        <v>0</v>
      </c>
    </row>
    <row r="12" spans="1:3" x14ac:dyDescent="0.2">
      <c r="A12" s="25" t="s">
        <v>5</v>
      </c>
      <c r="B12" s="13">
        <v>0</v>
      </c>
      <c r="C12" s="13">
        <v>0</v>
      </c>
    </row>
    <row r="13" spans="1:3" x14ac:dyDescent="0.2">
      <c r="A13" s="25" t="s">
        <v>6</v>
      </c>
      <c r="B13" s="55">
        <v>0</v>
      </c>
      <c r="C13" s="55">
        <v>0</v>
      </c>
    </row>
    <row r="14" spans="1:3" x14ac:dyDescent="0.2">
      <c r="A14" s="25" t="s">
        <v>7</v>
      </c>
      <c r="B14" s="13">
        <v>0</v>
      </c>
      <c r="C14" s="13">
        <v>0</v>
      </c>
    </row>
    <row r="15" spans="1:3" ht="25.5" x14ac:dyDescent="0.2">
      <c r="A15" s="41" t="s">
        <v>287</v>
      </c>
      <c r="B15" s="13">
        <v>0</v>
      </c>
      <c r="C15" s="13">
        <v>0</v>
      </c>
    </row>
    <row r="16" spans="1:3" x14ac:dyDescent="0.2">
      <c r="A16" s="11" t="s">
        <v>288</v>
      </c>
      <c r="B16" s="56">
        <f>B7+B8+B9+B10+B11+B12+B13+B14+B15</f>
        <v>0</v>
      </c>
      <c r="C16" s="56">
        <f>C7+C8+C9+C10+C11+C12+C13+C14+C15</f>
        <v>0</v>
      </c>
    </row>
    <row r="17" spans="1:3" x14ac:dyDescent="0.2">
      <c r="A17" s="53" t="s">
        <v>8</v>
      </c>
      <c r="B17" s="55">
        <v>0</v>
      </c>
      <c r="C17" s="55">
        <v>0</v>
      </c>
    </row>
    <row r="18" spans="1:3" x14ac:dyDescent="0.2">
      <c r="A18" s="25" t="s">
        <v>46</v>
      </c>
      <c r="B18" s="55">
        <v>0</v>
      </c>
      <c r="C18" s="55">
        <v>0</v>
      </c>
    </row>
    <row r="19" spans="1:3" x14ac:dyDescent="0.2">
      <c r="A19" s="25" t="s">
        <v>47</v>
      </c>
      <c r="B19" s="55">
        <v>0</v>
      </c>
      <c r="C19" s="55">
        <v>0</v>
      </c>
    </row>
    <row r="20" spans="1:3" x14ac:dyDescent="0.2">
      <c r="A20" s="25" t="s">
        <v>9</v>
      </c>
      <c r="B20" s="13">
        <v>0</v>
      </c>
      <c r="C20" s="13">
        <v>0</v>
      </c>
    </row>
    <row r="21" spans="1:3" x14ac:dyDescent="0.2">
      <c r="A21" s="25" t="s">
        <v>10</v>
      </c>
      <c r="B21" s="13">
        <v>0</v>
      </c>
      <c r="C21" s="13">
        <v>0</v>
      </c>
    </row>
    <row r="22" spans="1:3" x14ac:dyDescent="0.2">
      <c r="A22" s="25" t="s">
        <v>284</v>
      </c>
      <c r="B22" s="13">
        <v>0</v>
      </c>
      <c r="C22" s="13">
        <v>0</v>
      </c>
    </row>
    <row r="23" spans="1:3" x14ac:dyDescent="0.2">
      <c r="A23" s="25" t="s">
        <v>11</v>
      </c>
      <c r="B23" s="13">
        <v>0</v>
      </c>
      <c r="C23" s="13">
        <v>0</v>
      </c>
    </row>
    <row r="24" spans="1:3" x14ac:dyDescent="0.2">
      <c r="A24" s="25" t="s">
        <v>12</v>
      </c>
      <c r="B24" s="13">
        <v>0</v>
      </c>
      <c r="C24" s="13">
        <v>0</v>
      </c>
    </row>
    <row r="25" spans="1:3" x14ac:dyDescent="0.2">
      <c r="A25" s="25" t="s">
        <v>48</v>
      </c>
      <c r="B25" s="13">
        <v>0</v>
      </c>
      <c r="C25" s="13">
        <v>0</v>
      </c>
    </row>
    <row r="26" spans="1:3" x14ac:dyDescent="0.2">
      <c r="A26" s="11" t="s">
        <v>289</v>
      </c>
      <c r="B26" s="56">
        <f>B18+B19+B20+B21+B22+B23+B24+B25</f>
        <v>0</v>
      </c>
      <c r="C26" s="56">
        <f>C18+C19+C20+C21+C22+C23+C24+C25</f>
        <v>0</v>
      </c>
    </row>
    <row r="27" spans="1:3" x14ac:dyDescent="0.2">
      <c r="A27" s="11" t="s">
        <v>290</v>
      </c>
      <c r="B27" s="56">
        <f>B16+B26</f>
        <v>0</v>
      </c>
      <c r="C27" s="56">
        <f>C16+C26</f>
        <v>0</v>
      </c>
    </row>
    <row r="28" spans="1:3" x14ac:dyDescent="0.2">
      <c r="A28" s="17" t="s">
        <v>13</v>
      </c>
      <c r="B28" s="55">
        <v>0</v>
      </c>
      <c r="C28" s="55">
        <v>0</v>
      </c>
    </row>
    <row r="29" spans="1:3" x14ac:dyDescent="0.2">
      <c r="A29" s="53" t="s">
        <v>14</v>
      </c>
      <c r="B29" s="55">
        <v>0</v>
      </c>
      <c r="C29" s="55">
        <v>0</v>
      </c>
    </row>
    <row r="30" spans="1:3" x14ac:dyDescent="0.2">
      <c r="A30" s="11" t="s">
        <v>15</v>
      </c>
      <c r="B30" s="55">
        <v>0</v>
      </c>
      <c r="C30" s="55">
        <v>0</v>
      </c>
    </row>
    <row r="31" spans="1:3" x14ac:dyDescent="0.2">
      <c r="A31" s="25" t="s">
        <v>16</v>
      </c>
      <c r="B31" s="55">
        <v>0</v>
      </c>
      <c r="C31" s="55">
        <v>0</v>
      </c>
    </row>
    <row r="32" spans="1:3" x14ac:dyDescent="0.2">
      <c r="A32" s="25" t="s">
        <v>17</v>
      </c>
      <c r="B32" s="13">
        <v>0</v>
      </c>
      <c r="C32" s="13">
        <v>0</v>
      </c>
    </row>
    <row r="33" spans="1:3" x14ac:dyDescent="0.2">
      <c r="A33" s="25" t="s">
        <v>18</v>
      </c>
      <c r="B33" s="55">
        <v>0</v>
      </c>
      <c r="C33" s="55">
        <v>0</v>
      </c>
    </row>
    <row r="34" spans="1:3" x14ac:dyDescent="0.2">
      <c r="A34" s="25" t="s">
        <v>19</v>
      </c>
      <c r="B34" s="13">
        <v>0</v>
      </c>
      <c r="C34" s="13">
        <v>0</v>
      </c>
    </row>
    <row r="35" spans="1:3" x14ac:dyDescent="0.2">
      <c r="A35" s="25" t="s">
        <v>291</v>
      </c>
      <c r="B35" s="55">
        <v>0</v>
      </c>
      <c r="C35" s="55">
        <v>0</v>
      </c>
    </row>
    <row r="36" spans="1:3" x14ac:dyDescent="0.2">
      <c r="A36" s="25" t="s">
        <v>20</v>
      </c>
      <c r="B36" s="13">
        <v>0</v>
      </c>
      <c r="C36" s="13">
        <v>0</v>
      </c>
    </row>
    <row r="37" spans="1:3" x14ac:dyDescent="0.2">
      <c r="A37" s="25" t="s">
        <v>21</v>
      </c>
      <c r="B37" s="13">
        <v>0</v>
      </c>
      <c r="C37" s="13">
        <v>0</v>
      </c>
    </row>
    <row r="38" spans="1:3" x14ac:dyDescent="0.2">
      <c r="A38" s="25" t="s">
        <v>22</v>
      </c>
      <c r="B38" s="13">
        <v>0</v>
      </c>
      <c r="C38" s="13">
        <v>0</v>
      </c>
    </row>
    <row r="39" spans="1:3" x14ac:dyDescent="0.2">
      <c r="A39" s="25" t="s">
        <v>49</v>
      </c>
      <c r="B39" s="13">
        <v>0</v>
      </c>
      <c r="C39" s="13">
        <v>0</v>
      </c>
    </row>
    <row r="40" spans="1:3" x14ac:dyDescent="0.2">
      <c r="A40" s="25" t="s">
        <v>23</v>
      </c>
      <c r="B40" s="13">
        <v>0</v>
      </c>
      <c r="C40" s="13">
        <v>0</v>
      </c>
    </row>
    <row r="41" spans="1:3" ht="38.25" x14ac:dyDescent="0.2">
      <c r="A41" s="41" t="s">
        <v>285</v>
      </c>
      <c r="B41" s="13">
        <v>0</v>
      </c>
      <c r="C41" s="13">
        <v>0</v>
      </c>
    </row>
    <row r="42" spans="1:3" x14ac:dyDescent="0.2">
      <c r="A42" s="16" t="s">
        <v>292</v>
      </c>
      <c r="B42" s="56">
        <f>B31+B32+B33+B34+B35+B36+B37+B38+B39+B40+B41</f>
        <v>0</v>
      </c>
      <c r="C42" s="56">
        <f>C31+C32+C33+C34+C35+C36+C37+C38+C39+C40+C41</f>
        <v>0</v>
      </c>
    </row>
    <row r="43" spans="1:3" x14ac:dyDescent="0.2">
      <c r="A43" s="11" t="s">
        <v>24</v>
      </c>
      <c r="B43" s="55">
        <v>0</v>
      </c>
      <c r="C43" s="55">
        <v>0</v>
      </c>
    </row>
    <row r="44" spans="1:3" x14ac:dyDescent="0.2">
      <c r="A44" s="25" t="s">
        <v>50</v>
      </c>
      <c r="B44" s="55">
        <v>0</v>
      </c>
      <c r="C44" s="55">
        <v>0</v>
      </c>
    </row>
    <row r="45" spans="1:3" x14ac:dyDescent="0.2">
      <c r="A45" s="25" t="s">
        <v>49</v>
      </c>
      <c r="B45" s="13">
        <v>0</v>
      </c>
      <c r="C45" s="13">
        <v>0</v>
      </c>
    </row>
    <row r="46" spans="1:3" x14ac:dyDescent="0.2">
      <c r="A46" s="25" t="s">
        <v>25</v>
      </c>
      <c r="B46" s="13">
        <v>0</v>
      </c>
      <c r="C46" s="13">
        <v>0</v>
      </c>
    </row>
    <row r="47" spans="1:3" ht="25.5" x14ac:dyDescent="0.2">
      <c r="A47" s="41" t="s">
        <v>51</v>
      </c>
      <c r="B47" s="13">
        <v>0</v>
      </c>
      <c r="C47" s="13">
        <v>0</v>
      </c>
    </row>
    <row r="48" spans="1:3" x14ac:dyDescent="0.2">
      <c r="A48" s="16" t="s">
        <v>293</v>
      </c>
      <c r="B48" s="56">
        <f>B44+B45+B46+B47</f>
        <v>0</v>
      </c>
      <c r="C48" s="56">
        <f>C44+C45+C46+C47</f>
        <v>0</v>
      </c>
    </row>
    <row r="49" spans="1:3" x14ac:dyDescent="0.2">
      <c r="A49" s="16" t="s">
        <v>294</v>
      </c>
      <c r="B49" s="56">
        <f>B42+B48</f>
        <v>0</v>
      </c>
      <c r="C49" s="56">
        <f>C42+C48</f>
        <v>0</v>
      </c>
    </row>
    <row r="50" spans="1:3" x14ac:dyDescent="0.2">
      <c r="A50" s="53" t="s">
        <v>26</v>
      </c>
      <c r="B50" s="55">
        <v>0</v>
      </c>
      <c r="C50" s="55">
        <v>0</v>
      </c>
    </row>
    <row r="51" spans="1:3" x14ac:dyDescent="0.2">
      <c r="A51" s="11" t="s">
        <v>52</v>
      </c>
      <c r="B51" s="10">
        <f>SUM(B52:B54)</f>
        <v>0</v>
      </c>
      <c r="C51" s="10">
        <f>SUM(C52:C54)</f>
        <v>0</v>
      </c>
    </row>
    <row r="52" spans="1:3" x14ac:dyDescent="0.2">
      <c r="A52" s="12" t="s">
        <v>53</v>
      </c>
      <c r="B52" s="13">
        <v>0</v>
      </c>
      <c r="C52" s="13">
        <v>0</v>
      </c>
    </row>
    <row r="53" spans="1:3" x14ac:dyDescent="0.2">
      <c r="A53" s="12" t="s">
        <v>54</v>
      </c>
      <c r="B53" s="13">
        <v>0</v>
      </c>
      <c r="C53" s="13">
        <v>0</v>
      </c>
    </row>
    <row r="54" spans="1:3" x14ac:dyDescent="0.2">
      <c r="A54" s="12" t="s">
        <v>55</v>
      </c>
      <c r="B54" s="13">
        <v>0</v>
      </c>
      <c r="C54" s="13">
        <v>0</v>
      </c>
    </row>
    <row r="55" spans="1:3" x14ac:dyDescent="0.2">
      <c r="A55" s="25" t="s">
        <v>27</v>
      </c>
      <c r="B55" s="13">
        <v>0</v>
      </c>
      <c r="C55" s="13">
        <v>0</v>
      </c>
    </row>
    <row r="56" spans="1:3" x14ac:dyDescent="0.2">
      <c r="A56" s="25" t="s">
        <v>28</v>
      </c>
      <c r="B56" s="13">
        <v>0</v>
      </c>
      <c r="C56" s="13">
        <v>0</v>
      </c>
    </row>
    <row r="57" spans="1:3" x14ac:dyDescent="0.2">
      <c r="A57" s="25" t="s">
        <v>29</v>
      </c>
      <c r="B57" s="55">
        <v>0</v>
      </c>
      <c r="C57" s="55">
        <v>0</v>
      </c>
    </row>
    <row r="58" spans="1:3" x14ac:dyDescent="0.2">
      <c r="A58" s="25" t="s">
        <v>56</v>
      </c>
      <c r="B58" s="55">
        <v>0</v>
      </c>
      <c r="C58" s="55">
        <v>0</v>
      </c>
    </row>
    <row r="59" spans="1:3" x14ac:dyDescent="0.2">
      <c r="A59" s="25" t="s">
        <v>30</v>
      </c>
      <c r="B59" s="18">
        <v>0</v>
      </c>
      <c r="C59" s="18">
        <v>0</v>
      </c>
    </row>
    <row r="60" spans="1:3" x14ac:dyDescent="0.2">
      <c r="A60" s="25" t="s">
        <v>300</v>
      </c>
      <c r="B60" s="18">
        <v>0</v>
      </c>
      <c r="C60" s="18">
        <v>0</v>
      </c>
    </row>
    <row r="61" spans="1:3" x14ac:dyDescent="0.2">
      <c r="A61" s="19" t="s">
        <v>58</v>
      </c>
      <c r="B61" s="10">
        <f>SUM(B62:B63)</f>
        <v>0</v>
      </c>
      <c r="C61" s="10">
        <f>SUM(C62:C63)</f>
        <v>0</v>
      </c>
    </row>
    <row r="62" spans="1:3" x14ac:dyDescent="0.2">
      <c r="A62" s="20" t="s">
        <v>59</v>
      </c>
      <c r="B62" s="18">
        <v>0</v>
      </c>
      <c r="C62" s="18">
        <v>0</v>
      </c>
    </row>
    <row r="63" spans="1:3" x14ac:dyDescent="0.2">
      <c r="A63" s="20" t="s">
        <v>60</v>
      </c>
      <c r="B63" s="18">
        <v>0</v>
      </c>
      <c r="C63" s="10">
        <f>B61</f>
        <v>0</v>
      </c>
    </row>
    <row r="64" spans="1:3" x14ac:dyDescent="0.2">
      <c r="A64" s="54" t="s">
        <v>296</v>
      </c>
      <c r="B64" s="10">
        <f>B51+B55+B56+B57+B58+B59+B61+B60</f>
        <v>0</v>
      </c>
      <c r="C64" s="10">
        <f>C51+C55+C56+C57+C58+C59+C61+C60</f>
        <v>0</v>
      </c>
    </row>
    <row r="65" spans="1:3" x14ac:dyDescent="0.2">
      <c r="A65" s="54" t="s">
        <v>295</v>
      </c>
      <c r="B65" s="10">
        <f>B42+B48+B64</f>
        <v>0</v>
      </c>
      <c r="C65" s="10">
        <f>C42+C48+C64</f>
        <v>0</v>
      </c>
    </row>
    <row r="66" spans="1:3" x14ac:dyDescent="0.2">
      <c r="B66" s="21" t="s">
        <v>61</v>
      </c>
    </row>
    <row r="67" spans="1:3" x14ac:dyDescent="0.2">
      <c r="A67" s="22" t="s">
        <v>62</v>
      </c>
      <c r="B67" s="23"/>
      <c r="C67" s="24" t="s">
        <v>63</v>
      </c>
    </row>
    <row r="68" spans="1:3" x14ac:dyDescent="0.2">
      <c r="C68" s="3"/>
    </row>
    <row r="69" spans="1:3" x14ac:dyDescent="0.2">
      <c r="A69" s="22" t="s">
        <v>64</v>
      </c>
      <c r="B69" s="22"/>
      <c r="C69" s="24" t="s">
        <v>63</v>
      </c>
    </row>
  </sheetData>
  <sheetProtection algorithmName="SHA-512" hashValue="fyc/lFlzBO0klq35uiAqSeeQcf8NcgfYJ5mRtOGzl/1fvpjCF3pWCt0dSMfcVBtHABddGlqNiTFusV+OqJBy2Q==" saltValue="g/Yvd+4dGW3jSJ+znvQjfA==" spinCount="100000" sheet="1" objects="1" scenarios="1"/>
  <autoFilter ref="A4:C4" xr:uid="{00000000-0009-0000-0000-000001000000}"/>
  <dataValidations count="1">
    <dataValidation type="decimal" operator="notEqual" allowBlank="1" showErrorMessage="1" error="This is an invalid value!" sqref="B14:C16 B45:C49 B20:C27 B34:C34 B36:C42 B62:C65" xr:uid="{00000000-0002-0000-0100-000000000000}">
      <formula1>1E+25</formula1>
      <formula2>0</formula2>
    </dataValidation>
  </dataValidations>
  <pageMargins left="0.75" right="0.3" top="0.3" bottom="0.3" header="0.3" footer="0.3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36"/>
  <sheetViews>
    <sheetView workbookViewId="0">
      <pane ySplit="3" topLeftCell="A4" activePane="bottomLeft" state="frozen"/>
      <selection pane="bottomLeft" activeCell="C9" sqref="C9"/>
    </sheetView>
  </sheetViews>
  <sheetFormatPr defaultColWidth="11.42578125" defaultRowHeight="12.75" x14ac:dyDescent="0.2"/>
  <cols>
    <col min="1" max="1" width="54.5703125" style="2" customWidth="1"/>
    <col min="2" max="2" width="17.7109375" style="2" customWidth="1"/>
    <col min="3" max="3" width="18.42578125" style="2" customWidth="1"/>
    <col min="4" max="16384" width="11.42578125" style="2"/>
  </cols>
  <sheetData>
    <row r="2" spans="1:3" x14ac:dyDescent="0.2">
      <c r="A2" s="27" t="s">
        <v>88</v>
      </c>
    </row>
    <row r="3" spans="1:3" x14ac:dyDescent="0.2">
      <c r="A3" s="26" t="s">
        <v>0</v>
      </c>
      <c r="B3" s="8" t="s">
        <v>89</v>
      </c>
      <c r="C3" s="8" t="s">
        <v>90</v>
      </c>
    </row>
    <row r="4" spans="1:3" x14ac:dyDescent="0.2">
      <c r="A4" s="25" t="s">
        <v>65</v>
      </c>
      <c r="B4" s="48">
        <v>0</v>
      </c>
      <c r="C4" s="48">
        <v>0</v>
      </c>
    </row>
    <row r="5" spans="1:3" x14ac:dyDescent="0.2">
      <c r="A5" s="25" t="s">
        <v>66</v>
      </c>
      <c r="B5" s="59">
        <v>0</v>
      </c>
      <c r="C5" s="59">
        <v>0</v>
      </c>
    </row>
    <row r="6" spans="1:3" x14ac:dyDescent="0.2">
      <c r="A6" s="16" t="s">
        <v>67</v>
      </c>
      <c r="B6" s="62">
        <f>B4-B5</f>
        <v>0</v>
      </c>
      <c r="C6" s="62">
        <f>C4-C5</f>
        <v>0</v>
      </c>
    </row>
    <row r="7" spans="1:3" x14ac:dyDescent="0.2">
      <c r="A7" s="41" t="s">
        <v>68</v>
      </c>
      <c r="B7" s="60">
        <v>0</v>
      </c>
      <c r="C7" s="60">
        <v>0</v>
      </c>
    </row>
    <row r="8" spans="1:3" x14ac:dyDescent="0.2">
      <c r="A8" s="41" t="s">
        <v>69</v>
      </c>
      <c r="B8" s="60">
        <v>0</v>
      </c>
      <c r="C8" s="60">
        <v>0</v>
      </c>
    </row>
    <row r="9" spans="1:3" x14ac:dyDescent="0.2">
      <c r="A9" s="41" t="s">
        <v>70</v>
      </c>
      <c r="B9" s="48">
        <v>0</v>
      </c>
      <c r="C9" s="48">
        <v>0</v>
      </c>
    </row>
    <row r="10" spans="1:3" x14ac:dyDescent="0.2">
      <c r="A10" s="41" t="s">
        <v>71</v>
      </c>
      <c r="B10" s="60">
        <v>0</v>
      </c>
      <c r="C10" s="60">
        <v>0</v>
      </c>
    </row>
    <row r="11" spans="1:3" x14ac:dyDescent="0.2">
      <c r="A11" s="41" t="s">
        <v>72</v>
      </c>
      <c r="B11" s="60">
        <v>0</v>
      </c>
      <c r="C11" s="60">
        <v>0</v>
      </c>
    </row>
    <row r="12" spans="1:3" x14ac:dyDescent="0.2">
      <c r="A12" s="25" t="s">
        <v>91</v>
      </c>
      <c r="B12" s="48">
        <v>0</v>
      </c>
      <c r="C12" s="48">
        <v>0</v>
      </c>
    </row>
    <row r="13" spans="1:3" x14ac:dyDescent="0.2">
      <c r="A13" s="25" t="s">
        <v>73</v>
      </c>
      <c r="B13" s="48">
        <v>0</v>
      </c>
      <c r="C13" s="48">
        <v>0</v>
      </c>
    </row>
    <row r="14" spans="1:3" x14ac:dyDescent="0.2">
      <c r="A14" s="25" t="s">
        <v>74</v>
      </c>
      <c r="B14" s="48">
        <v>0</v>
      </c>
      <c r="C14" s="48">
        <v>0</v>
      </c>
    </row>
    <row r="15" spans="1:3" x14ac:dyDescent="0.2">
      <c r="A15" s="25" t="s">
        <v>75</v>
      </c>
      <c r="B15" s="48">
        <v>0</v>
      </c>
      <c r="C15" s="48">
        <v>0</v>
      </c>
    </row>
    <row r="16" spans="1:3" x14ac:dyDescent="0.2">
      <c r="A16" s="25" t="s">
        <v>76</v>
      </c>
      <c r="B16" s="60">
        <v>0</v>
      </c>
      <c r="C16" s="60">
        <v>0</v>
      </c>
    </row>
    <row r="17" spans="1:4" x14ac:dyDescent="0.2">
      <c r="A17" s="25" t="s">
        <v>77</v>
      </c>
      <c r="B17" s="60">
        <v>0</v>
      </c>
      <c r="C17" s="60">
        <v>0</v>
      </c>
    </row>
    <row r="18" spans="1:4" x14ac:dyDescent="0.2">
      <c r="A18" s="25" t="s">
        <v>78</v>
      </c>
      <c r="B18" s="60">
        <v>0</v>
      </c>
      <c r="C18" s="60">
        <v>0</v>
      </c>
    </row>
    <row r="19" spans="1:4" x14ac:dyDescent="0.2">
      <c r="A19" s="25" t="s">
        <v>79</v>
      </c>
      <c r="B19" s="48">
        <v>0</v>
      </c>
      <c r="C19" s="48">
        <v>0</v>
      </c>
    </row>
    <row r="20" spans="1:4" x14ac:dyDescent="0.2">
      <c r="A20" s="11" t="s">
        <v>80</v>
      </c>
      <c r="B20" s="10">
        <f>B6+B7+B8+B9+B10+B11-B12-B13-B14+B15+B16+B17+B19+B18</f>
        <v>0</v>
      </c>
      <c r="C20" s="10">
        <f>C6+C7+C8+C9+C10+C11-C12-C13-C14+C15+C16+C17+C19+C18</f>
        <v>0</v>
      </c>
      <c r="D20" s="63"/>
    </row>
    <row r="21" spans="1:4" x14ac:dyDescent="0.2">
      <c r="A21" s="15" t="s">
        <v>81</v>
      </c>
      <c r="B21" s="60">
        <v>0</v>
      </c>
      <c r="C21" s="60">
        <v>0</v>
      </c>
    </row>
    <row r="22" spans="1:4" x14ac:dyDescent="0.2">
      <c r="A22" s="11" t="s">
        <v>94</v>
      </c>
      <c r="B22" s="10">
        <f>+B20-B21</f>
        <v>0</v>
      </c>
      <c r="C22" s="10">
        <f>+C20-C21</f>
        <v>0</v>
      </c>
    </row>
    <row r="23" spans="1:4" x14ac:dyDescent="0.2">
      <c r="A23" s="12" t="s">
        <v>82</v>
      </c>
      <c r="B23" s="13">
        <v>0</v>
      </c>
      <c r="C23" s="13">
        <v>0</v>
      </c>
    </row>
    <row r="24" spans="1:4" x14ac:dyDescent="0.2">
      <c r="A24" s="11" t="s">
        <v>83</v>
      </c>
      <c r="B24" s="10">
        <f>+B22+B23</f>
        <v>0</v>
      </c>
      <c r="C24" s="10">
        <f>+C22+C23</f>
        <v>0</v>
      </c>
    </row>
    <row r="25" spans="1:4" x14ac:dyDescent="0.2">
      <c r="A25" s="11" t="s">
        <v>84</v>
      </c>
      <c r="B25" s="10">
        <f>SUM(B26:B28)</f>
        <v>0</v>
      </c>
      <c r="C25" s="10">
        <f>SUM(C26:C28)</f>
        <v>0</v>
      </c>
    </row>
    <row r="26" spans="1:4" x14ac:dyDescent="0.2">
      <c r="A26" s="15" t="s">
        <v>85</v>
      </c>
      <c r="B26" s="38">
        <v>0</v>
      </c>
      <c r="C26" s="38">
        <v>0</v>
      </c>
    </row>
    <row r="27" spans="1:4" x14ac:dyDescent="0.2">
      <c r="A27" s="15" t="s">
        <v>86</v>
      </c>
      <c r="B27" s="38">
        <v>0</v>
      </c>
      <c r="C27" s="60">
        <v>0</v>
      </c>
    </row>
    <row r="28" spans="1:4" x14ac:dyDescent="0.2">
      <c r="A28" s="15" t="s">
        <v>87</v>
      </c>
      <c r="B28" s="38">
        <v>0</v>
      </c>
      <c r="C28" s="38">
        <v>0</v>
      </c>
    </row>
    <row r="29" spans="1:4" x14ac:dyDescent="0.2">
      <c r="A29" s="11" t="s">
        <v>95</v>
      </c>
      <c r="B29" s="48">
        <v>0</v>
      </c>
      <c r="C29" s="48">
        <v>0</v>
      </c>
    </row>
    <row r="30" spans="1:4" x14ac:dyDescent="0.2">
      <c r="A30" s="11" t="s">
        <v>96</v>
      </c>
      <c r="B30" s="48">
        <v>0</v>
      </c>
      <c r="C30" s="48">
        <v>0</v>
      </c>
    </row>
    <row r="33" spans="1:3" x14ac:dyDescent="0.2">
      <c r="B33" s="21" t="s">
        <v>61</v>
      </c>
    </row>
    <row r="34" spans="1:3" x14ac:dyDescent="0.2">
      <c r="A34" s="22" t="s">
        <v>62</v>
      </c>
      <c r="B34" s="23"/>
      <c r="C34" s="24" t="s">
        <v>63</v>
      </c>
    </row>
    <row r="35" spans="1:3" x14ac:dyDescent="0.2">
      <c r="C35" s="3"/>
    </row>
    <row r="36" spans="1:3" x14ac:dyDescent="0.2">
      <c r="A36" s="22" t="s">
        <v>64</v>
      </c>
      <c r="B36" s="22"/>
      <c r="C36" s="24" t="s">
        <v>63</v>
      </c>
    </row>
  </sheetData>
  <sheetProtection algorithmName="SHA-512" hashValue="bFyrMqyN2S/dWQeKhJOn56+4pC8mZ7ayPxobXBv5nQXaS7tVfYnVketZ5dCtZ23wZbpRCuy0T/XK3IQauPljlQ==" saltValue="cJSs+GgXz1beawyknyRKtA==" spinCount="100000" sheet="1" objects="1" scenarios="1"/>
  <dataValidations count="1">
    <dataValidation type="decimal" operator="notEqual" allowBlank="1" showErrorMessage="1" error="This is an invalid value!" sqref="B22:C24 C28:C30 B26:B30 C26 B20:C20" xr:uid="{00000000-0002-0000-0300-000000000000}">
      <formula1>1E+25</formula1>
      <formula2>0</formula2>
    </dataValidation>
  </dataValidations>
  <pageMargins left="0.75" right="0.3" top="0.3" bottom="0.3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7"/>
  <sheetViews>
    <sheetView workbookViewId="0">
      <pane xSplit="1" topLeftCell="B1" activePane="topRight" state="frozen"/>
      <selection pane="topRight" activeCell="H20" sqref="H20"/>
    </sheetView>
  </sheetViews>
  <sheetFormatPr defaultColWidth="11.42578125" defaultRowHeight="12.75" x14ac:dyDescent="0.2"/>
  <cols>
    <col min="1" max="1" width="26.7109375" style="2" customWidth="1"/>
    <col min="2" max="9" width="22.85546875" style="2" customWidth="1"/>
    <col min="10" max="16384" width="11.42578125" style="2"/>
  </cols>
  <sheetData>
    <row r="2" spans="1:9" x14ac:dyDescent="0.2">
      <c r="A2" s="27" t="s">
        <v>103</v>
      </c>
    </row>
    <row r="3" spans="1:9" ht="25.5" x14ac:dyDescent="0.2">
      <c r="A3" s="33" t="s">
        <v>104</v>
      </c>
      <c r="B3" s="33" t="s">
        <v>52</v>
      </c>
      <c r="C3" s="33" t="s">
        <v>27</v>
      </c>
      <c r="D3" s="33" t="s">
        <v>28</v>
      </c>
      <c r="E3" s="33" t="s">
        <v>29</v>
      </c>
      <c r="F3" s="33" t="s">
        <v>56</v>
      </c>
      <c r="G3" s="33" t="s">
        <v>30</v>
      </c>
      <c r="H3" s="33" t="s">
        <v>31</v>
      </c>
      <c r="I3" s="33" t="s">
        <v>97</v>
      </c>
    </row>
    <row r="4" spans="1:9" x14ac:dyDescent="0.2">
      <c r="A4" s="29" t="s">
        <v>105</v>
      </c>
      <c r="B4" s="32">
        <v>0</v>
      </c>
      <c r="C4" s="32">
        <v>0</v>
      </c>
      <c r="D4" s="32">
        <v>0</v>
      </c>
      <c r="E4" s="32">
        <v>0</v>
      </c>
      <c r="F4" s="32">
        <v>0</v>
      </c>
      <c r="G4" s="32">
        <v>0</v>
      </c>
      <c r="H4" s="32">
        <v>0</v>
      </c>
      <c r="I4" s="28">
        <f t="shared" ref="I4:I11" si="0">SUM(B4:H4)</f>
        <v>0</v>
      </c>
    </row>
    <row r="5" spans="1:9" ht="38.25" x14ac:dyDescent="0.2">
      <c r="A5" s="31" t="s">
        <v>98</v>
      </c>
      <c r="B5" s="32">
        <v>0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28">
        <f t="shared" si="0"/>
        <v>0</v>
      </c>
    </row>
    <row r="6" spans="1:9" x14ac:dyDescent="0.2">
      <c r="A6" s="29" t="s">
        <v>99</v>
      </c>
      <c r="B6" s="61">
        <f>B4+B5</f>
        <v>0</v>
      </c>
      <c r="C6" s="61">
        <f t="shared" ref="C6:H6" si="1">C4+C5</f>
        <v>0</v>
      </c>
      <c r="D6" s="61">
        <f t="shared" si="1"/>
        <v>0</v>
      </c>
      <c r="E6" s="61">
        <f t="shared" si="1"/>
        <v>0</v>
      </c>
      <c r="F6" s="61">
        <f t="shared" si="1"/>
        <v>0</v>
      </c>
      <c r="G6" s="61">
        <f t="shared" si="1"/>
        <v>0</v>
      </c>
      <c r="H6" s="61">
        <f t="shared" si="1"/>
        <v>0</v>
      </c>
      <c r="I6" s="28">
        <f t="shared" si="0"/>
        <v>0</v>
      </c>
    </row>
    <row r="7" spans="1:9" x14ac:dyDescent="0.2">
      <c r="A7" s="30" t="s">
        <v>83</v>
      </c>
      <c r="B7" s="32">
        <v>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28">
        <f t="shared" si="0"/>
        <v>0</v>
      </c>
    </row>
    <row r="8" spans="1:9" x14ac:dyDescent="0.2">
      <c r="A8" s="30" t="s">
        <v>84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28">
        <f t="shared" si="0"/>
        <v>0</v>
      </c>
    </row>
    <row r="9" spans="1:9" x14ac:dyDescent="0.2">
      <c r="A9" s="30" t="s">
        <v>100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28">
        <f t="shared" si="0"/>
        <v>0</v>
      </c>
    </row>
    <row r="10" spans="1:9" x14ac:dyDescent="0.2">
      <c r="A10" s="30" t="s">
        <v>101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28">
        <f t="shared" si="0"/>
        <v>0</v>
      </c>
    </row>
    <row r="11" spans="1:9" x14ac:dyDescent="0.2">
      <c r="A11" s="30" t="s">
        <v>102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28">
        <f t="shared" si="0"/>
        <v>0</v>
      </c>
    </row>
    <row r="12" spans="1:9" x14ac:dyDescent="0.2">
      <c r="A12" s="29" t="s">
        <v>105</v>
      </c>
      <c r="B12" s="28">
        <f>SUM(B6:B11)</f>
        <v>0</v>
      </c>
      <c r="C12" s="28">
        <f t="shared" ref="C12:H12" si="2">SUM(C6:C11)</f>
        <v>0</v>
      </c>
      <c r="D12" s="28">
        <f t="shared" si="2"/>
        <v>0</v>
      </c>
      <c r="E12" s="28">
        <f t="shared" si="2"/>
        <v>0</v>
      </c>
      <c r="F12" s="28">
        <f t="shared" si="2"/>
        <v>0</v>
      </c>
      <c r="G12" s="28">
        <f t="shared" si="2"/>
        <v>0</v>
      </c>
      <c r="H12" s="28">
        <f t="shared" si="2"/>
        <v>0</v>
      </c>
      <c r="I12" s="28">
        <f>SUM(I6:I11)</f>
        <v>0</v>
      </c>
    </row>
    <row r="15" spans="1:9" x14ac:dyDescent="0.2">
      <c r="A15" s="21" t="s">
        <v>62</v>
      </c>
      <c r="E15" s="42"/>
      <c r="F15" s="42"/>
      <c r="I15" s="42"/>
    </row>
    <row r="17" spans="1:1" x14ac:dyDescent="0.2">
      <c r="A17" s="21" t="s">
        <v>64</v>
      </c>
    </row>
  </sheetData>
  <sheetProtection algorithmName="SHA-512" hashValue="0R2yDTN1cZ1SkaGkcHpk2sqdRocLPxqCPhlVgwQfBeNHCcGJoJ51+QExPSQjebdJ3D2Q45pesj5DzEXDQ94zPA==" saltValue="TV8Kueo6xiGuY2nMd+RPng==" spinCount="100000" sheet="1" objects="1" scenarios="1"/>
  <dataValidations count="1">
    <dataValidation type="decimal" operator="notEqual" allowBlank="1" showErrorMessage="1" error="This is an invalid value!" sqref="B4:H11" xr:uid="{00000000-0002-0000-0500-000000000000}">
      <formula1>1E+25</formula1>
      <formula2>0</formula2>
    </dataValidation>
  </dataValidations>
  <pageMargins left="0.75" right="0.3" top="0.5" bottom="0.5" header="0.3" footer="0.3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60"/>
  <sheetViews>
    <sheetView topLeftCell="A4" workbookViewId="0">
      <selection activeCell="B25" sqref="B25"/>
    </sheetView>
  </sheetViews>
  <sheetFormatPr defaultColWidth="11.42578125" defaultRowHeight="12.75" x14ac:dyDescent="0.2"/>
  <cols>
    <col min="1" max="1" width="46.42578125" style="2" customWidth="1"/>
    <col min="2" max="2" width="15" style="2" customWidth="1"/>
    <col min="3" max="3" width="16.5703125" style="2" customWidth="1"/>
    <col min="4" max="16384" width="11.42578125" style="2"/>
  </cols>
  <sheetData>
    <row r="2" spans="1:3" x14ac:dyDescent="0.2">
      <c r="A2" s="27" t="s">
        <v>139</v>
      </c>
      <c r="B2" s="27"/>
    </row>
    <row r="3" spans="1:3" x14ac:dyDescent="0.2">
      <c r="A3" s="40"/>
      <c r="B3" s="39" t="s">
        <v>89</v>
      </c>
      <c r="C3" s="8" t="s">
        <v>90</v>
      </c>
    </row>
    <row r="4" spans="1:3" x14ac:dyDescent="0.2">
      <c r="A4" s="64" t="s">
        <v>106</v>
      </c>
      <c r="B4" s="65"/>
      <c r="C4" s="66"/>
    </row>
    <row r="5" spans="1:3" x14ac:dyDescent="0.2">
      <c r="A5" s="36" t="s">
        <v>107</v>
      </c>
      <c r="B5" s="34">
        <f>SUM(B6:B14)</f>
        <v>0</v>
      </c>
      <c r="C5" s="34">
        <f>SUM(C6:C14)</f>
        <v>0</v>
      </c>
    </row>
    <row r="6" spans="1:3" x14ac:dyDescent="0.2">
      <c r="A6" s="49" t="s">
        <v>108</v>
      </c>
      <c r="B6" s="38">
        <v>0</v>
      </c>
      <c r="C6" s="38">
        <v>0</v>
      </c>
    </row>
    <row r="7" spans="1:3" x14ac:dyDescent="0.2">
      <c r="A7" s="49" t="s">
        <v>109</v>
      </c>
      <c r="B7" s="38">
        <v>0</v>
      </c>
      <c r="C7" s="38">
        <v>0</v>
      </c>
    </row>
    <row r="8" spans="1:3" x14ac:dyDescent="0.2">
      <c r="A8" s="49" t="s">
        <v>110</v>
      </c>
      <c r="B8" s="38">
        <v>0</v>
      </c>
      <c r="C8" s="38">
        <v>0</v>
      </c>
    </row>
    <row r="9" spans="1:3" x14ac:dyDescent="0.2">
      <c r="A9" s="49" t="s">
        <v>111</v>
      </c>
      <c r="B9" s="38">
        <v>0</v>
      </c>
      <c r="C9" s="38">
        <v>0</v>
      </c>
    </row>
    <row r="10" spans="1:3" x14ac:dyDescent="0.2">
      <c r="A10" s="49" t="s">
        <v>112</v>
      </c>
      <c r="B10" s="38">
        <v>0</v>
      </c>
      <c r="C10" s="38">
        <v>0</v>
      </c>
    </row>
    <row r="11" spans="1:3" x14ac:dyDescent="0.2">
      <c r="A11" s="49" t="s">
        <v>123</v>
      </c>
      <c r="B11" s="38">
        <v>0</v>
      </c>
      <c r="C11" s="38">
        <v>0</v>
      </c>
    </row>
    <row r="12" spans="1:3" x14ac:dyDescent="0.2">
      <c r="A12" s="49" t="s">
        <v>126</v>
      </c>
      <c r="B12" s="38">
        <v>0</v>
      </c>
      <c r="C12" s="38">
        <v>0</v>
      </c>
    </row>
    <row r="13" spans="1:3" x14ac:dyDescent="0.2">
      <c r="A13" s="49" t="s">
        <v>127</v>
      </c>
      <c r="B13" s="38">
        <v>0</v>
      </c>
      <c r="C13" s="38">
        <v>0</v>
      </c>
    </row>
    <row r="14" spans="1:3" x14ac:dyDescent="0.2">
      <c r="A14" s="49" t="s">
        <v>113</v>
      </c>
      <c r="B14" s="38">
        <v>0</v>
      </c>
      <c r="C14" s="38">
        <v>0</v>
      </c>
    </row>
    <row r="15" spans="1:3" x14ac:dyDescent="0.2">
      <c r="A15" s="36" t="s">
        <v>114</v>
      </c>
      <c r="B15" s="34">
        <f>SUM(B16:B24)</f>
        <v>0</v>
      </c>
      <c r="C15" s="34">
        <f>SUM(C16:C24)</f>
        <v>0</v>
      </c>
    </row>
    <row r="16" spans="1:3" x14ac:dyDescent="0.2">
      <c r="A16" s="49" t="s">
        <v>140</v>
      </c>
      <c r="B16" s="35">
        <v>0</v>
      </c>
      <c r="C16" s="35">
        <v>0</v>
      </c>
    </row>
    <row r="17" spans="1:3" x14ac:dyDescent="0.2">
      <c r="A17" s="49" t="s">
        <v>115</v>
      </c>
      <c r="B17" s="38">
        <v>0</v>
      </c>
      <c r="C17" s="35">
        <v>0</v>
      </c>
    </row>
    <row r="18" spans="1:3" x14ac:dyDescent="0.2">
      <c r="A18" s="49" t="s">
        <v>116</v>
      </c>
      <c r="B18" s="38">
        <v>0</v>
      </c>
      <c r="C18" s="35">
        <v>0</v>
      </c>
    </row>
    <row r="19" spans="1:3" x14ac:dyDescent="0.2">
      <c r="A19" s="49" t="s">
        <v>141</v>
      </c>
      <c r="B19" s="38">
        <v>0</v>
      </c>
      <c r="C19" s="35">
        <v>0</v>
      </c>
    </row>
    <row r="20" spans="1:3" x14ac:dyDescent="0.2">
      <c r="A20" s="49" t="s">
        <v>117</v>
      </c>
      <c r="B20" s="38">
        <v>0</v>
      </c>
      <c r="C20" s="35">
        <v>0</v>
      </c>
    </row>
    <row r="21" spans="1:3" x14ac:dyDescent="0.2">
      <c r="A21" s="49" t="s">
        <v>142</v>
      </c>
      <c r="B21" s="38">
        <v>0</v>
      </c>
      <c r="C21" s="35">
        <v>0</v>
      </c>
    </row>
    <row r="22" spans="1:3" x14ac:dyDescent="0.2">
      <c r="A22" s="49" t="s">
        <v>143</v>
      </c>
      <c r="B22" s="38">
        <v>0</v>
      </c>
      <c r="C22" s="35">
        <v>0</v>
      </c>
    </row>
    <row r="23" spans="1:3" x14ac:dyDescent="0.2">
      <c r="A23" s="49" t="s">
        <v>144</v>
      </c>
      <c r="B23" s="38">
        <v>0</v>
      </c>
      <c r="C23" s="35">
        <v>0</v>
      </c>
    </row>
    <row r="24" spans="1:3" x14ac:dyDescent="0.2">
      <c r="A24" s="49" t="s">
        <v>118</v>
      </c>
      <c r="B24" s="38">
        <v>0</v>
      </c>
      <c r="C24" s="35">
        <v>0</v>
      </c>
    </row>
    <row r="25" spans="1:3" x14ac:dyDescent="0.2">
      <c r="A25" s="36" t="s">
        <v>119</v>
      </c>
      <c r="B25" s="34">
        <f>B5+B15</f>
        <v>0</v>
      </c>
      <c r="C25" s="34">
        <f>C5+C15</f>
        <v>0</v>
      </c>
    </row>
    <row r="26" spans="1:3" x14ac:dyDescent="0.2">
      <c r="A26" s="64" t="s">
        <v>120</v>
      </c>
      <c r="B26" s="65"/>
      <c r="C26" s="66"/>
    </row>
    <row r="27" spans="1:3" x14ac:dyDescent="0.2">
      <c r="A27" s="36" t="s">
        <v>107</v>
      </c>
      <c r="B27" s="34">
        <f>SUM(B28:B31)</f>
        <v>0</v>
      </c>
      <c r="C27" s="34">
        <f>SUM(C28:C31)</f>
        <v>0</v>
      </c>
    </row>
    <row r="28" spans="1:3" x14ac:dyDescent="0.2">
      <c r="A28" s="49" t="s">
        <v>121</v>
      </c>
      <c r="B28" s="35">
        <v>0</v>
      </c>
      <c r="C28" s="35">
        <v>0</v>
      </c>
    </row>
    <row r="29" spans="1:3" x14ac:dyDescent="0.2">
      <c r="A29" s="49" t="s">
        <v>122</v>
      </c>
      <c r="B29" s="35">
        <v>0</v>
      </c>
      <c r="C29" s="35">
        <v>0</v>
      </c>
    </row>
    <row r="30" spans="1:3" x14ac:dyDescent="0.2">
      <c r="A30" s="49" t="s">
        <v>124</v>
      </c>
      <c r="B30" s="35">
        <v>0</v>
      </c>
      <c r="C30" s="35">
        <v>0</v>
      </c>
    </row>
    <row r="31" spans="1:3" x14ac:dyDescent="0.2">
      <c r="A31" s="49" t="s">
        <v>125</v>
      </c>
      <c r="B31" s="35">
        <v>0</v>
      </c>
      <c r="C31" s="35">
        <v>0</v>
      </c>
    </row>
    <row r="32" spans="1:3" x14ac:dyDescent="0.2">
      <c r="A32" s="36" t="s">
        <v>114</v>
      </c>
      <c r="B32" s="34">
        <f>SUM(B33:B37)</f>
        <v>0</v>
      </c>
      <c r="C32" s="34">
        <f>SUM(C33:C37)</f>
        <v>0</v>
      </c>
    </row>
    <row r="33" spans="1:3" x14ac:dyDescent="0.2">
      <c r="A33" s="49" t="s">
        <v>145</v>
      </c>
      <c r="B33" s="38">
        <v>0</v>
      </c>
      <c r="C33" s="38">
        <v>0</v>
      </c>
    </row>
    <row r="34" spans="1:3" x14ac:dyDescent="0.2">
      <c r="A34" s="49" t="s">
        <v>146</v>
      </c>
      <c r="B34" s="38">
        <v>0</v>
      </c>
      <c r="C34" s="38">
        <v>0</v>
      </c>
    </row>
    <row r="35" spans="1:3" x14ac:dyDescent="0.2">
      <c r="A35" s="49" t="s">
        <v>128</v>
      </c>
      <c r="B35" s="38">
        <v>0</v>
      </c>
      <c r="C35" s="38">
        <v>0</v>
      </c>
    </row>
    <row r="36" spans="1:3" x14ac:dyDescent="0.2">
      <c r="A36" s="49" t="s">
        <v>147</v>
      </c>
      <c r="B36" s="38">
        <v>0</v>
      </c>
      <c r="C36" s="38">
        <v>0</v>
      </c>
    </row>
    <row r="37" spans="1:3" x14ac:dyDescent="0.2">
      <c r="A37" s="49" t="s">
        <v>129</v>
      </c>
      <c r="B37" s="38">
        <v>0</v>
      </c>
      <c r="C37" s="38">
        <v>0</v>
      </c>
    </row>
    <row r="38" spans="1:3" x14ac:dyDescent="0.2">
      <c r="A38" s="36" t="s">
        <v>130</v>
      </c>
      <c r="B38" s="34">
        <f>+B27+B32</f>
        <v>0</v>
      </c>
      <c r="C38" s="34">
        <f>+C27+C32</f>
        <v>0</v>
      </c>
    </row>
    <row r="39" spans="1:3" x14ac:dyDescent="0.2">
      <c r="A39" s="64" t="s">
        <v>131</v>
      </c>
      <c r="B39" s="65"/>
      <c r="C39" s="66"/>
    </row>
    <row r="40" spans="1:3" x14ac:dyDescent="0.2">
      <c r="A40" s="36" t="s">
        <v>107</v>
      </c>
      <c r="B40" s="34">
        <f>SUM(B41:B44)</f>
        <v>0</v>
      </c>
      <c r="C40" s="34">
        <f>SUM(C41:C44)</f>
        <v>0</v>
      </c>
    </row>
    <row r="41" spans="1:3" x14ac:dyDescent="0.2">
      <c r="A41" s="49" t="s">
        <v>148</v>
      </c>
      <c r="B41" s="38">
        <v>0</v>
      </c>
      <c r="C41" s="38">
        <v>0</v>
      </c>
    </row>
    <row r="42" spans="1:3" x14ac:dyDescent="0.2">
      <c r="A42" s="49" t="s">
        <v>132</v>
      </c>
      <c r="B42" s="38">
        <v>0</v>
      </c>
      <c r="C42" s="38">
        <v>0</v>
      </c>
    </row>
    <row r="43" spans="1:3" x14ac:dyDescent="0.2">
      <c r="A43" s="49" t="s">
        <v>133</v>
      </c>
      <c r="B43" s="48">
        <v>0</v>
      </c>
      <c r="C43" s="38">
        <v>0</v>
      </c>
    </row>
    <row r="44" spans="1:3" x14ac:dyDescent="0.2">
      <c r="A44" s="49" t="s">
        <v>304</v>
      </c>
      <c r="B44" s="38">
        <v>0</v>
      </c>
      <c r="C44" s="38">
        <v>0</v>
      </c>
    </row>
    <row r="45" spans="1:3" x14ac:dyDescent="0.2">
      <c r="A45" s="36" t="s">
        <v>114</v>
      </c>
      <c r="B45" s="34">
        <f>SUM(B46:B50)</f>
        <v>0</v>
      </c>
      <c r="C45" s="34">
        <f>SUM(C46:C50)</f>
        <v>0</v>
      </c>
    </row>
    <row r="46" spans="1:3" x14ac:dyDescent="0.2">
      <c r="A46" s="49" t="s">
        <v>149</v>
      </c>
      <c r="B46" s="38">
        <v>0</v>
      </c>
      <c r="C46" s="38">
        <v>0</v>
      </c>
    </row>
    <row r="47" spans="1:3" x14ac:dyDescent="0.2">
      <c r="A47" s="49" t="s">
        <v>150</v>
      </c>
      <c r="B47" s="38">
        <v>0</v>
      </c>
      <c r="C47" s="38">
        <v>0</v>
      </c>
    </row>
    <row r="48" spans="1:3" x14ac:dyDescent="0.2">
      <c r="A48" s="49" t="s">
        <v>151</v>
      </c>
      <c r="B48" s="38">
        <v>0</v>
      </c>
      <c r="C48" s="38">
        <v>0</v>
      </c>
    </row>
    <row r="49" spans="1:3" x14ac:dyDescent="0.2">
      <c r="A49" s="49" t="s">
        <v>134</v>
      </c>
      <c r="B49" s="38">
        <v>0</v>
      </c>
      <c r="C49" s="38">
        <v>0</v>
      </c>
    </row>
    <row r="50" spans="1:3" x14ac:dyDescent="0.2">
      <c r="A50" s="49" t="s">
        <v>118</v>
      </c>
      <c r="B50" s="38">
        <v>0</v>
      </c>
      <c r="C50" s="38">
        <v>0</v>
      </c>
    </row>
    <row r="51" spans="1:3" x14ac:dyDescent="0.2">
      <c r="A51" s="37" t="s">
        <v>135</v>
      </c>
      <c r="B51" s="34">
        <f>+B40+B45</f>
        <v>0</v>
      </c>
      <c r="C51" s="34">
        <f>+C40+C45</f>
        <v>0</v>
      </c>
    </row>
    <row r="52" spans="1:3" x14ac:dyDescent="0.2">
      <c r="A52" s="36" t="s">
        <v>297</v>
      </c>
      <c r="B52" s="48">
        <v>0</v>
      </c>
      <c r="C52" s="48">
        <v>0</v>
      </c>
    </row>
    <row r="53" spans="1:3" x14ac:dyDescent="0.2">
      <c r="A53" s="27" t="s">
        <v>136</v>
      </c>
      <c r="B53" s="57">
        <f>+B51+B38+B25+B52</f>
        <v>0</v>
      </c>
      <c r="C53" s="57">
        <f>+C51+C38+C25+C52</f>
        <v>0</v>
      </c>
    </row>
    <row r="54" spans="1:3" x14ac:dyDescent="0.2">
      <c r="A54" s="50" t="s">
        <v>137</v>
      </c>
      <c r="B54" s="35">
        <v>0</v>
      </c>
      <c r="C54" s="58">
        <f>B55</f>
        <v>0</v>
      </c>
    </row>
    <row r="55" spans="1:3" x14ac:dyDescent="0.2">
      <c r="A55" s="36" t="s">
        <v>138</v>
      </c>
      <c r="B55" s="34">
        <f>B53+B54</f>
        <v>0</v>
      </c>
      <c r="C55" s="34">
        <f>+C53+C54</f>
        <v>0</v>
      </c>
    </row>
    <row r="57" spans="1:3" x14ac:dyDescent="0.2">
      <c r="B57" s="21" t="s">
        <v>61</v>
      </c>
    </row>
    <row r="58" spans="1:3" x14ac:dyDescent="0.2">
      <c r="A58" s="22" t="s">
        <v>62</v>
      </c>
      <c r="B58" s="23"/>
      <c r="C58" s="24" t="s">
        <v>63</v>
      </c>
    </row>
    <row r="59" spans="1:3" x14ac:dyDescent="0.2">
      <c r="C59" s="3"/>
    </row>
    <row r="60" spans="1:3" x14ac:dyDescent="0.2">
      <c r="A60" s="22" t="s">
        <v>64</v>
      </c>
      <c r="B60" s="23"/>
      <c r="C60" s="24" t="s">
        <v>63</v>
      </c>
    </row>
  </sheetData>
  <sheetProtection algorithmName="SHA-512" hashValue="mHJQavbQveNzaFcLAhjbm3c4iKqOIieO3Ljyg+EcMtCeDrcwxiSyesmto2Pc4cOwH1KnsL5vcGQQPuWz8A1RsQ==" saltValue="erirXEwwK6bBCAOlyvHioA==" spinCount="100000" sheet="1" objects="1" scenarios="1"/>
  <mergeCells count="3">
    <mergeCell ref="A39:C39"/>
    <mergeCell ref="A26:C26"/>
    <mergeCell ref="A4:C4"/>
  </mergeCells>
  <dataValidations count="1">
    <dataValidation type="decimal" operator="notEqual" allowBlank="1" showErrorMessage="1" error="This is an invalid value!" sqref="B41:C44 B33:C37 B46:C50 B6:C14 B17:B24" xr:uid="{00000000-0002-0000-0700-000000000000}">
      <formula1>1E+25</formula1>
      <formula2>0</formula2>
    </dataValidation>
  </dataValidations>
  <pageMargins left="0.75" right="0.5" top="0.5" bottom="0.5" header="0.3" footer="0.3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A62C-1D7B-4D66-86AB-38E2E836A113}">
  <dimension ref="A1:C380"/>
  <sheetViews>
    <sheetView zoomScale="85" zoomScaleNormal="85" workbookViewId="0">
      <pane ySplit="4" topLeftCell="A5" activePane="bottomLeft" state="frozen"/>
      <selection pane="bottomLeft" activeCell="G385" sqref="G385"/>
    </sheetView>
  </sheetViews>
  <sheetFormatPr defaultColWidth="11.42578125" defaultRowHeight="12.75" x14ac:dyDescent="0.2"/>
  <cols>
    <col min="1" max="1" width="51" style="5" customWidth="1"/>
    <col min="2" max="2" width="18.42578125" style="2" customWidth="1"/>
    <col min="3" max="3" width="19.140625" style="2" customWidth="1"/>
    <col min="4" max="16384" width="11.42578125" style="2"/>
  </cols>
  <sheetData>
    <row r="1" spans="1:3" x14ac:dyDescent="0.2">
      <c r="A1" s="51" t="s">
        <v>32</v>
      </c>
      <c r="B1" s="1" t="s">
        <v>33</v>
      </c>
    </row>
    <row r="2" spans="1:3" x14ac:dyDescent="0.2">
      <c r="A2" s="51" t="s">
        <v>34</v>
      </c>
      <c r="B2" s="1" t="s">
        <v>35</v>
      </c>
    </row>
    <row r="3" spans="1:3" x14ac:dyDescent="0.2">
      <c r="A3" s="4" t="s">
        <v>263</v>
      </c>
      <c r="B3" s="5"/>
      <c r="C3" s="6" t="s">
        <v>37</v>
      </c>
    </row>
    <row r="4" spans="1:3" x14ac:dyDescent="0.2">
      <c r="A4" s="7" t="s">
        <v>38</v>
      </c>
      <c r="B4" s="8" t="s">
        <v>39</v>
      </c>
      <c r="C4" s="8" t="s">
        <v>39</v>
      </c>
    </row>
    <row r="5" spans="1:3" x14ac:dyDescent="0.2">
      <c r="A5" s="9" t="s">
        <v>1</v>
      </c>
      <c r="B5" s="10">
        <f>+B6+B11+B18+B21+B24+B29+B57+B85+B113+B141+B147+B153+B159+B162+B163+B167</f>
        <v>0</v>
      </c>
      <c r="C5" s="10">
        <f>+C6+C11+C18+C21+C24+C29+C57+C85+C113+C141+C147+C153+C159+C162+C163+C167</f>
        <v>0</v>
      </c>
    </row>
    <row r="6" spans="1:3" x14ac:dyDescent="0.2">
      <c r="A6" s="11" t="s">
        <v>3</v>
      </c>
      <c r="B6" s="10">
        <f>B7+B8+B9+B10</f>
        <v>0</v>
      </c>
      <c r="C6" s="10">
        <f>C7+C8+C9+C10</f>
        <v>0</v>
      </c>
    </row>
    <row r="7" spans="1:3" x14ac:dyDescent="0.2">
      <c r="A7" s="12" t="s">
        <v>152</v>
      </c>
      <c r="B7" s="55">
        <v>0</v>
      </c>
      <c r="C7" s="55">
        <v>0</v>
      </c>
    </row>
    <row r="8" spans="1:3" x14ac:dyDescent="0.2">
      <c r="A8" s="12" t="s">
        <v>283</v>
      </c>
      <c r="B8" s="55">
        <v>0</v>
      </c>
      <c r="C8" s="55">
        <v>0</v>
      </c>
    </row>
    <row r="9" spans="1:3" x14ac:dyDescent="0.2">
      <c r="A9" s="12" t="s">
        <v>298</v>
      </c>
      <c r="B9" s="55">
        <v>0</v>
      </c>
      <c r="C9" s="55">
        <v>0</v>
      </c>
    </row>
    <row r="10" spans="1:3" x14ac:dyDescent="0.2">
      <c r="A10" s="12" t="s">
        <v>40</v>
      </c>
      <c r="B10" s="13">
        <v>0</v>
      </c>
      <c r="C10" s="13">
        <v>0</v>
      </c>
    </row>
    <row r="11" spans="1:3" x14ac:dyDescent="0.2">
      <c r="A11" s="11" t="s">
        <v>153</v>
      </c>
      <c r="B11" s="10">
        <f>SUM(B12:B17)</f>
        <v>0</v>
      </c>
      <c r="C11" s="10">
        <f>SUM(C12:C17)</f>
        <v>0</v>
      </c>
    </row>
    <row r="12" spans="1:3" x14ac:dyDescent="0.2">
      <c r="A12" s="12" t="s">
        <v>154</v>
      </c>
      <c r="B12" s="13">
        <v>0</v>
      </c>
      <c r="C12" s="13">
        <v>0</v>
      </c>
    </row>
    <row r="13" spans="1:3" x14ac:dyDescent="0.2">
      <c r="A13" s="12" t="s">
        <v>155</v>
      </c>
      <c r="B13" s="13">
        <v>0</v>
      </c>
      <c r="C13" s="13">
        <v>0</v>
      </c>
    </row>
    <row r="14" spans="1:3" x14ac:dyDescent="0.2">
      <c r="A14" s="12" t="s">
        <v>45</v>
      </c>
      <c r="B14" s="13">
        <v>0</v>
      </c>
      <c r="C14" s="13">
        <v>0</v>
      </c>
    </row>
    <row r="15" spans="1:3" x14ac:dyDescent="0.2">
      <c r="A15" s="12" t="s">
        <v>156</v>
      </c>
      <c r="B15" s="13">
        <v>0</v>
      </c>
      <c r="C15" s="13">
        <v>0</v>
      </c>
    </row>
    <row r="16" spans="1:3" x14ac:dyDescent="0.2">
      <c r="A16" s="12" t="s">
        <v>4</v>
      </c>
      <c r="B16" s="13">
        <v>0</v>
      </c>
      <c r="C16" s="13">
        <v>0</v>
      </c>
    </row>
    <row r="17" spans="1:3" x14ac:dyDescent="0.2">
      <c r="A17" s="12" t="s">
        <v>157</v>
      </c>
      <c r="B17" s="13">
        <v>0</v>
      </c>
      <c r="C17" s="13">
        <v>0</v>
      </c>
    </row>
    <row r="18" spans="1:3" x14ac:dyDescent="0.2">
      <c r="A18" s="11" t="s">
        <v>264</v>
      </c>
      <c r="B18" s="10">
        <f>SUM(B19:B20)</f>
        <v>0</v>
      </c>
      <c r="C18" s="10">
        <f>SUM(C19:C20)</f>
        <v>0</v>
      </c>
    </row>
    <row r="19" spans="1:3" x14ac:dyDescent="0.2">
      <c r="A19" s="12" t="s">
        <v>158</v>
      </c>
      <c r="B19" s="13">
        <v>0</v>
      </c>
      <c r="C19" s="13">
        <v>0</v>
      </c>
    </row>
    <row r="20" spans="1:3" x14ac:dyDescent="0.2">
      <c r="A20" s="12" t="s">
        <v>159</v>
      </c>
      <c r="B20" s="13">
        <v>0</v>
      </c>
      <c r="C20" s="13">
        <v>0</v>
      </c>
    </row>
    <row r="21" spans="1:3" x14ac:dyDescent="0.2">
      <c r="A21" s="11" t="s">
        <v>265</v>
      </c>
      <c r="B21" s="10">
        <f>SUM(B22:B23)</f>
        <v>0</v>
      </c>
      <c r="C21" s="10">
        <f>SUM(C22:C23)</f>
        <v>0</v>
      </c>
    </row>
    <row r="22" spans="1:3" x14ac:dyDescent="0.2">
      <c r="A22" s="12" t="s">
        <v>158</v>
      </c>
      <c r="B22" s="13">
        <v>0</v>
      </c>
      <c r="C22" s="13">
        <v>0</v>
      </c>
    </row>
    <row r="23" spans="1:3" x14ac:dyDescent="0.2">
      <c r="A23" s="12" t="s">
        <v>159</v>
      </c>
      <c r="B23" s="13">
        <v>0</v>
      </c>
      <c r="C23" s="13">
        <v>0</v>
      </c>
    </row>
    <row r="24" spans="1:3" x14ac:dyDescent="0.2">
      <c r="A24" s="11" t="s">
        <v>160</v>
      </c>
      <c r="B24" s="10">
        <f>SUM(B25:B28)</f>
        <v>0</v>
      </c>
      <c r="C24" s="10">
        <f>SUM(C25:C28)</f>
        <v>0</v>
      </c>
    </row>
    <row r="25" spans="1:3" x14ac:dyDescent="0.2">
      <c r="A25" s="12" t="s">
        <v>43</v>
      </c>
      <c r="B25" s="13">
        <v>0</v>
      </c>
      <c r="C25" s="13">
        <v>0</v>
      </c>
    </row>
    <row r="26" spans="1:3" x14ac:dyDescent="0.2">
      <c r="A26" s="12" t="s">
        <v>161</v>
      </c>
      <c r="B26" s="13">
        <v>0</v>
      </c>
      <c r="C26" s="13">
        <v>0</v>
      </c>
    </row>
    <row r="27" spans="1:3" x14ac:dyDescent="0.2">
      <c r="A27" s="12" t="s">
        <v>44</v>
      </c>
      <c r="B27" s="13">
        <v>0</v>
      </c>
      <c r="C27" s="13">
        <v>0</v>
      </c>
    </row>
    <row r="28" spans="1:3" x14ac:dyDescent="0.2">
      <c r="A28" s="12" t="s">
        <v>162</v>
      </c>
      <c r="B28" s="13">
        <v>0</v>
      </c>
      <c r="C28" s="13">
        <v>0</v>
      </c>
    </row>
    <row r="29" spans="1:3" x14ac:dyDescent="0.2">
      <c r="A29" s="11" t="s">
        <v>266</v>
      </c>
      <c r="B29" s="10">
        <f>+B30+B33+B36+B39+B42+B45+B48+B51+B54</f>
        <v>0</v>
      </c>
      <c r="C29" s="10">
        <f>+C30+C33+C36+C39+C42+C45+C48+C51+C54</f>
        <v>0</v>
      </c>
    </row>
    <row r="30" spans="1:3" x14ac:dyDescent="0.2">
      <c r="A30" s="19" t="s">
        <v>164</v>
      </c>
      <c r="B30" s="10">
        <f>SUM(B31:B32)</f>
        <v>0</v>
      </c>
      <c r="C30" s="10">
        <f>SUM(C31:C32)</f>
        <v>0</v>
      </c>
    </row>
    <row r="31" spans="1:3" x14ac:dyDescent="0.2">
      <c r="A31" s="20" t="s">
        <v>158</v>
      </c>
      <c r="B31" s="13">
        <v>0</v>
      </c>
      <c r="C31" s="13">
        <v>0</v>
      </c>
    </row>
    <row r="32" spans="1:3" x14ac:dyDescent="0.2">
      <c r="A32" s="20" t="s">
        <v>165</v>
      </c>
      <c r="B32" s="13">
        <v>0</v>
      </c>
      <c r="C32" s="13">
        <v>0</v>
      </c>
    </row>
    <row r="33" spans="1:3" x14ac:dyDescent="0.2">
      <c r="A33" s="45" t="s">
        <v>166</v>
      </c>
      <c r="B33" s="10">
        <f>SUM(B34:B35)</f>
        <v>0</v>
      </c>
      <c r="C33" s="10">
        <f>SUM(C34:C35)</f>
        <v>0</v>
      </c>
    </row>
    <row r="34" spans="1:3" x14ac:dyDescent="0.2">
      <c r="A34" s="43" t="s">
        <v>158</v>
      </c>
      <c r="B34" s="13">
        <v>0</v>
      </c>
      <c r="C34" s="13">
        <v>0</v>
      </c>
    </row>
    <row r="35" spans="1:3" x14ac:dyDescent="0.2">
      <c r="A35" s="43" t="s">
        <v>165</v>
      </c>
      <c r="B35" s="13">
        <v>0</v>
      </c>
      <c r="C35" s="13">
        <v>0</v>
      </c>
    </row>
    <row r="36" spans="1:3" ht="25.5" x14ac:dyDescent="0.2">
      <c r="A36" s="46" t="s">
        <v>167</v>
      </c>
      <c r="B36" s="10">
        <f>SUM(B37:B38)</f>
        <v>0</v>
      </c>
      <c r="C36" s="10">
        <f>SUM(C37:C38)</f>
        <v>0</v>
      </c>
    </row>
    <row r="37" spans="1:3" x14ac:dyDescent="0.2">
      <c r="A37" s="43" t="s">
        <v>158</v>
      </c>
      <c r="B37" s="13">
        <v>0</v>
      </c>
      <c r="C37" s="13">
        <v>0</v>
      </c>
    </row>
    <row r="38" spans="1:3" x14ac:dyDescent="0.2">
      <c r="A38" s="43" t="s">
        <v>165</v>
      </c>
      <c r="B38" s="13">
        <v>0</v>
      </c>
      <c r="C38" s="13">
        <v>0</v>
      </c>
    </row>
    <row r="39" spans="1:3" x14ac:dyDescent="0.2">
      <c r="A39" s="45" t="s">
        <v>168</v>
      </c>
      <c r="B39" s="10">
        <f>SUM(B40:B41)</f>
        <v>0</v>
      </c>
      <c r="C39" s="10">
        <f>SUM(C40:C41)</f>
        <v>0</v>
      </c>
    </row>
    <row r="40" spans="1:3" x14ac:dyDescent="0.2">
      <c r="A40" s="43" t="s">
        <v>158</v>
      </c>
      <c r="B40" s="13">
        <v>0</v>
      </c>
      <c r="C40" s="13">
        <v>0</v>
      </c>
    </row>
    <row r="41" spans="1:3" x14ac:dyDescent="0.2">
      <c r="A41" s="43" t="s">
        <v>165</v>
      </c>
      <c r="B41" s="13">
        <v>0</v>
      </c>
      <c r="C41" s="13">
        <v>0</v>
      </c>
    </row>
    <row r="42" spans="1:3" x14ac:dyDescent="0.2">
      <c r="A42" s="45" t="s">
        <v>169</v>
      </c>
      <c r="B42" s="10">
        <f>SUM(B43:B44)</f>
        <v>0</v>
      </c>
      <c r="C42" s="10">
        <f>SUM(C43:C44)</f>
        <v>0</v>
      </c>
    </row>
    <row r="43" spans="1:3" x14ac:dyDescent="0.2">
      <c r="A43" s="43" t="s">
        <v>158</v>
      </c>
      <c r="B43" s="13">
        <v>0</v>
      </c>
      <c r="C43" s="13">
        <v>0</v>
      </c>
    </row>
    <row r="44" spans="1:3" x14ac:dyDescent="0.2">
      <c r="A44" s="43" t="s">
        <v>165</v>
      </c>
      <c r="B44" s="13">
        <v>0</v>
      </c>
      <c r="C44" s="13">
        <v>0</v>
      </c>
    </row>
    <row r="45" spans="1:3" x14ac:dyDescent="0.2">
      <c r="A45" s="45" t="s">
        <v>170</v>
      </c>
      <c r="B45" s="10">
        <f>SUM(B46:B47)</f>
        <v>0</v>
      </c>
      <c r="C45" s="10">
        <f>SUM(C46:C47)</f>
        <v>0</v>
      </c>
    </row>
    <row r="46" spans="1:3" x14ac:dyDescent="0.2">
      <c r="A46" s="43" t="s">
        <v>158</v>
      </c>
      <c r="B46" s="13">
        <v>0</v>
      </c>
      <c r="C46" s="13">
        <v>0</v>
      </c>
    </row>
    <row r="47" spans="1:3" x14ac:dyDescent="0.2">
      <c r="A47" s="43" t="s">
        <v>165</v>
      </c>
      <c r="B47" s="13">
        <v>0</v>
      </c>
      <c r="C47" s="13">
        <v>0</v>
      </c>
    </row>
    <row r="48" spans="1:3" x14ac:dyDescent="0.2">
      <c r="A48" s="45" t="s">
        <v>171</v>
      </c>
      <c r="B48" s="10">
        <f>SUM(B49:B50)</f>
        <v>0</v>
      </c>
      <c r="C48" s="10">
        <f>SUM(C49:C50)</f>
        <v>0</v>
      </c>
    </row>
    <row r="49" spans="1:3" x14ac:dyDescent="0.2">
      <c r="A49" s="43" t="s">
        <v>158</v>
      </c>
      <c r="B49" s="13">
        <v>0</v>
      </c>
      <c r="C49" s="13">
        <v>0</v>
      </c>
    </row>
    <row r="50" spans="1:3" x14ac:dyDescent="0.2">
      <c r="A50" s="43" t="s">
        <v>165</v>
      </c>
      <c r="B50" s="13">
        <v>0</v>
      </c>
      <c r="C50" s="13">
        <v>0</v>
      </c>
    </row>
    <row r="51" spans="1:3" x14ac:dyDescent="0.2">
      <c r="A51" s="45" t="s">
        <v>172</v>
      </c>
      <c r="B51" s="10">
        <f>SUM(B52:B53)</f>
        <v>0</v>
      </c>
      <c r="C51" s="10">
        <f>SUM(C52:C53)</f>
        <v>0</v>
      </c>
    </row>
    <row r="52" spans="1:3" x14ac:dyDescent="0.2">
      <c r="A52" s="43" t="s">
        <v>158</v>
      </c>
      <c r="B52" s="13">
        <v>0</v>
      </c>
      <c r="C52" s="13">
        <v>0</v>
      </c>
    </row>
    <row r="53" spans="1:3" x14ac:dyDescent="0.2">
      <c r="A53" s="43" t="s">
        <v>165</v>
      </c>
      <c r="B53" s="13">
        <v>0</v>
      </c>
      <c r="C53" s="13">
        <v>0</v>
      </c>
    </row>
    <row r="54" spans="1:3" x14ac:dyDescent="0.2">
      <c r="A54" s="45" t="s">
        <v>173</v>
      </c>
      <c r="B54" s="10">
        <f>SUM(B55:B56)</f>
        <v>0</v>
      </c>
      <c r="C54" s="10">
        <f>SUM(C55:C56)</f>
        <v>0</v>
      </c>
    </row>
    <row r="55" spans="1:3" x14ac:dyDescent="0.2">
      <c r="A55" s="43" t="s">
        <v>158</v>
      </c>
      <c r="B55" s="13">
        <v>0</v>
      </c>
      <c r="C55" s="13">
        <v>0</v>
      </c>
    </row>
    <row r="56" spans="1:3" x14ac:dyDescent="0.2">
      <c r="A56" s="20" t="s">
        <v>165</v>
      </c>
      <c r="B56" s="13">
        <v>0</v>
      </c>
      <c r="C56" s="13">
        <v>0</v>
      </c>
    </row>
    <row r="57" spans="1:3" x14ac:dyDescent="0.2">
      <c r="A57" s="11" t="s">
        <v>267</v>
      </c>
      <c r="B57" s="10">
        <f>+B58+B61+B64+B67+B70+B73+B76+B79+B82</f>
        <v>0</v>
      </c>
      <c r="C57" s="10">
        <f>+C58+C61+C64+C67+C70+C73+C76+C79+C82</f>
        <v>0</v>
      </c>
    </row>
    <row r="58" spans="1:3" x14ac:dyDescent="0.2">
      <c r="A58" s="19" t="s">
        <v>164</v>
      </c>
      <c r="B58" s="10">
        <f>SUM(B59:B60)</f>
        <v>0</v>
      </c>
      <c r="C58" s="10">
        <f>SUM(C59:C60)</f>
        <v>0</v>
      </c>
    </row>
    <row r="59" spans="1:3" x14ac:dyDescent="0.2">
      <c r="A59" s="20" t="s">
        <v>158</v>
      </c>
      <c r="B59" s="13">
        <v>0</v>
      </c>
      <c r="C59" s="13">
        <v>0</v>
      </c>
    </row>
    <row r="60" spans="1:3" x14ac:dyDescent="0.2">
      <c r="A60" s="20" t="s">
        <v>165</v>
      </c>
      <c r="B60" s="13">
        <v>0</v>
      </c>
      <c r="C60" s="13">
        <v>0</v>
      </c>
    </row>
    <row r="61" spans="1:3" x14ac:dyDescent="0.2">
      <c r="A61" s="45" t="s">
        <v>166</v>
      </c>
      <c r="B61" s="10">
        <f>SUM(B62:B63)</f>
        <v>0</v>
      </c>
      <c r="C61" s="10">
        <f>SUM(C62:C63)</f>
        <v>0</v>
      </c>
    </row>
    <row r="62" spans="1:3" x14ac:dyDescent="0.2">
      <c r="A62" s="43" t="s">
        <v>158</v>
      </c>
      <c r="B62" s="13">
        <v>0</v>
      </c>
      <c r="C62" s="13">
        <v>0</v>
      </c>
    </row>
    <row r="63" spans="1:3" x14ac:dyDescent="0.2">
      <c r="A63" s="43" t="s">
        <v>165</v>
      </c>
      <c r="B63" s="13">
        <v>0</v>
      </c>
      <c r="C63" s="13">
        <v>0</v>
      </c>
    </row>
    <row r="64" spans="1:3" ht="25.5" x14ac:dyDescent="0.2">
      <c r="A64" s="46" t="s">
        <v>167</v>
      </c>
      <c r="B64" s="10">
        <f>SUM(B65:B66)</f>
        <v>0</v>
      </c>
      <c r="C64" s="10">
        <f>SUM(C65:C66)</f>
        <v>0</v>
      </c>
    </row>
    <row r="65" spans="1:3" x14ac:dyDescent="0.2">
      <c r="A65" s="43" t="s">
        <v>158</v>
      </c>
      <c r="B65" s="13">
        <v>0</v>
      </c>
      <c r="C65" s="13">
        <v>0</v>
      </c>
    </row>
    <row r="66" spans="1:3" x14ac:dyDescent="0.2">
      <c r="A66" s="43" t="s">
        <v>165</v>
      </c>
      <c r="B66" s="13">
        <v>0</v>
      </c>
      <c r="C66" s="13">
        <v>0</v>
      </c>
    </row>
    <row r="67" spans="1:3" x14ac:dyDescent="0.2">
      <c r="A67" s="45" t="s">
        <v>168</v>
      </c>
      <c r="B67" s="10">
        <f>SUM(B68:B69)</f>
        <v>0</v>
      </c>
      <c r="C67" s="10">
        <f>SUM(C68:C69)</f>
        <v>0</v>
      </c>
    </row>
    <row r="68" spans="1:3" x14ac:dyDescent="0.2">
      <c r="A68" s="43" t="s">
        <v>158</v>
      </c>
      <c r="B68" s="13">
        <v>0</v>
      </c>
      <c r="C68" s="13">
        <v>0</v>
      </c>
    </row>
    <row r="69" spans="1:3" x14ac:dyDescent="0.2">
      <c r="A69" s="43" t="s">
        <v>165</v>
      </c>
      <c r="B69" s="13">
        <v>0</v>
      </c>
      <c r="C69" s="13">
        <v>0</v>
      </c>
    </row>
    <row r="70" spans="1:3" x14ac:dyDescent="0.2">
      <c r="A70" s="45" t="s">
        <v>169</v>
      </c>
      <c r="B70" s="10">
        <f>SUM(B71:B72)</f>
        <v>0</v>
      </c>
      <c r="C70" s="10">
        <f>SUM(C71:C72)</f>
        <v>0</v>
      </c>
    </row>
    <row r="71" spans="1:3" x14ac:dyDescent="0.2">
      <c r="A71" s="43" t="s">
        <v>158</v>
      </c>
      <c r="B71" s="13">
        <v>0</v>
      </c>
      <c r="C71" s="13">
        <v>0</v>
      </c>
    </row>
    <row r="72" spans="1:3" x14ac:dyDescent="0.2">
      <c r="A72" s="43" t="s">
        <v>165</v>
      </c>
      <c r="B72" s="13">
        <v>0</v>
      </c>
      <c r="C72" s="13">
        <v>0</v>
      </c>
    </row>
    <row r="73" spans="1:3" x14ac:dyDescent="0.2">
      <c r="A73" s="45" t="s">
        <v>170</v>
      </c>
      <c r="B73" s="10">
        <f>SUM(B74:B75)</f>
        <v>0</v>
      </c>
      <c r="C73" s="10">
        <f>SUM(C74:C75)</f>
        <v>0</v>
      </c>
    </row>
    <row r="74" spans="1:3" x14ac:dyDescent="0.2">
      <c r="A74" s="43" t="s">
        <v>158</v>
      </c>
      <c r="B74" s="13">
        <v>0</v>
      </c>
      <c r="C74" s="13">
        <v>0</v>
      </c>
    </row>
    <row r="75" spans="1:3" x14ac:dyDescent="0.2">
      <c r="A75" s="43" t="s">
        <v>165</v>
      </c>
      <c r="B75" s="13">
        <v>0</v>
      </c>
      <c r="C75" s="13">
        <v>0</v>
      </c>
    </row>
    <row r="76" spans="1:3" x14ac:dyDescent="0.2">
      <c r="A76" s="45" t="s">
        <v>171</v>
      </c>
      <c r="B76" s="10">
        <f>SUM(B77:B78)</f>
        <v>0</v>
      </c>
      <c r="C76" s="10">
        <f>SUM(C77:C78)</f>
        <v>0</v>
      </c>
    </row>
    <row r="77" spans="1:3" x14ac:dyDescent="0.2">
      <c r="A77" s="43" t="s">
        <v>158</v>
      </c>
      <c r="B77" s="13">
        <v>0</v>
      </c>
      <c r="C77" s="13">
        <v>0</v>
      </c>
    </row>
    <row r="78" spans="1:3" x14ac:dyDescent="0.2">
      <c r="A78" s="43" t="s">
        <v>165</v>
      </c>
      <c r="B78" s="13">
        <v>0</v>
      </c>
      <c r="C78" s="13">
        <v>0</v>
      </c>
    </row>
    <row r="79" spans="1:3" x14ac:dyDescent="0.2">
      <c r="A79" s="45" t="s">
        <v>172</v>
      </c>
      <c r="B79" s="10">
        <f>SUM(B80:B81)</f>
        <v>0</v>
      </c>
      <c r="C79" s="10">
        <f>SUM(C80:C81)</f>
        <v>0</v>
      </c>
    </row>
    <row r="80" spans="1:3" x14ac:dyDescent="0.2">
      <c r="A80" s="43" t="s">
        <v>158</v>
      </c>
      <c r="B80" s="13">
        <v>0</v>
      </c>
      <c r="C80" s="13">
        <v>0</v>
      </c>
    </row>
    <row r="81" spans="1:3" x14ac:dyDescent="0.2">
      <c r="A81" s="43" t="s">
        <v>165</v>
      </c>
      <c r="B81" s="13">
        <v>0</v>
      </c>
      <c r="C81" s="13">
        <v>0</v>
      </c>
    </row>
    <row r="82" spans="1:3" x14ac:dyDescent="0.2">
      <c r="A82" s="45" t="s">
        <v>173</v>
      </c>
      <c r="B82" s="10">
        <f>SUM(B83:B84)</f>
        <v>0</v>
      </c>
      <c r="C82" s="10">
        <f>SUM(C83:C84)</f>
        <v>0</v>
      </c>
    </row>
    <row r="83" spans="1:3" x14ac:dyDescent="0.2">
      <c r="A83" s="43" t="s">
        <v>158</v>
      </c>
      <c r="B83" s="13">
        <v>0</v>
      </c>
      <c r="C83" s="13">
        <v>0</v>
      </c>
    </row>
    <row r="84" spans="1:3" x14ac:dyDescent="0.2">
      <c r="A84" s="20" t="s">
        <v>165</v>
      </c>
      <c r="B84" s="13">
        <v>0</v>
      </c>
      <c r="C84" s="13">
        <v>0</v>
      </c>
    </row>
    <row r="85" spans="1:3" ht="25.5" x14ac:dyDescent="0.2">
      <c r="A85" s="16" t="s">
        <v>268</v>
      </c>
      <c r="B85" s="10">
        <f>+B86+B89+B92+B95+B98+B101+B104+B107+B110</f>
        <v>0</v>
      </c>
      <c r="C85" s="10">
        <f>+C86+C89+C92+C95+C98+C101+C104+C107+C110</f>
        <v>0</v>
      </c>
    </row>
    <row r="86" spans="1:3" x14ac:dyDescent="0.2">
      <c r="A86" s="47" t="s">
        <v>164</v>
      </c>
      <c r="B86" s="10">
        <f>SUM(B87:B88)</f>
        <v>0</v>
      </c>
      <c r="C86" s="10">
        <f>SUM(C87:C88)</f>
        <v>0</v>
      </c>
    </row>
    <row r="87" spans="1:3" x14ac:dyDescent="0.2">
      <c r="A87" s="44" t="s">
        <v>158</v>
      </c>
      <c r="B87" s="13">
        <v>0</v>
      </c>
      <c r="C87" s="13">
        <v>0</v>
      </c>
    </row>
    <row r="88" spans="1:3" x14ac:dyDescent="0.2">
      <c r="A88" s="44" t="s">
        <v>165</v>
      </c>
      <c r="B88" s="13">
        <v>0</v>
      </c>
      <c r="C88" s="13">
        <v>0</v>
      </c>
    </row>
    <row r="89" spans="1:3" x14ac:dyDescent="0.2">
      <c r="A89" s="47" t="s">
        <v>166</v>
      </c>
      <c r="B89" s="10">
        <f>SUM(B90:B91)</f>
        <v>0</v>
      </c>
      <c r="C89" s="10">
        <f>SUM(C90:C91)</f>
        <v>0</v>
      </c>
    </row>
    <row r="90" spans="1:3" x14ac:dyDescent="0.2">
      <c r="A90" s="44" t="s">
        <v>158</v>
      </c>
      <c r="B90" s="13">
        <v>0</v>
      </c>
      <c r="C90" s="13">
        <v>0</v>
      </c>
    </row>
    <row r="91" spans="1:3" x14ac:dyDescent="0.2">
      <c r="A91" s="44" t="s">
        <v>165</v>
      </c>
      <c r="B91" s="13">
        <v>0</v>
      </c>
      <c r="C91" s="13">
        <v>0</v>
      </c>
    </row>
    <row r="92" spans="1:3" ht="25.5" x14ac:dyDescent="0.2">
      <c r="A92" s="47" t="s">
        <v>167</v>
      </c>
      <c r="B92" s="10">
        <f>SUM(B93:B94)</f>
        <v>0</v>
      </c>
      <c r="C92" s="10">
        <f>SUM(C93:C94)</f>
        <v>0</v>
      </c>
    </row>
    <row r="93" spans="1:3" x14ac:dyDescent="0.2">
      <c r="A93" s="44" t="s">
        <v>158</v>
      </c>
      <c r="B93" s="13">
        <v>0</v>
      </c>
      <c r="C93" s="13">
        <v>0</v>
      </c>
    </row>
    <row r="94" spans="1:3" x14ac:dyDescent="0.2">
      <c r="A94" s="44" t="s">
        <v>165</v>
      </c>
      <c r="B94" s="13">
        <v>0</v>
      </c>
      <c r="C94" s="13">
        <v>0</v>
      </c>
    </row>
    <row r="95" spans="1:3" x14ac:dyDescent="0.2">
      <c r="A95" s="47" t="s">
        <v>168</v>
      </c>
      <c r="B95" s="10">
        <f>SUM(B96:B97)</f>
        <v>0</v>
      </c>
      <c r="C95" s="10">
        <f>SUM(C96:C97)</f>
        <v>0</v>
      </c>
    </row>
    <row r="96" spans="1:3" x14ac:dyDescent="0.2">
      <c r="A96" s="44" t="s">
        <v>158</v>
      </c>
      <c r="B96" s="13">
        <v>0</v>
      </c>
      <c r="C96" s="13">
        <v>0</v>
      </c>
    </row>
    <row r="97" spans="1:3" x14ac:dyDescent="0.2">
      <c r="A97" s="44" t="s">
        <v>165</v>
      </c>
      <c r="B97" s="13">
        <v>0</v>
      </c>
      <c r="C97" s="13">
        <v>0</v>
      </c>
    </row>
    <row r="98" spans="1:3" x14ac:dyDescent="0.2">
      <c r="A98" s="47" t="s">
        <v>169</v>
      </c>
      <c r="B98" s="10">
        <f>SUM(B99:B100)</f>
        <v>0</v>
      </c>
      <c r="C98" s="10">
        <f>SUM(C99:C100)</f>
        <v>0</v>
      </c>
    </row>
    <row r="99" spans="1:3" x14ac:dyDescent="0.2">
      <c r="A99" s="44" t="s">
        <v>158</v>
      </c>
      <c r="B99" s="13">
        <v>0</v>
      </c>
      <c r="C99" s="13">
        <v>0</v>
      </c>
    </row>
    <row r="100" spans="1:3" x14ac:dyDescent="0.2">
      <c r="A100" s="44" t="s">
        <v>165</v>
      </c>
      <c r="B100" s="13">
        <v>0</v>
      </c>
      <c r="C100" s="13">
        <v>0</v>
      </c>
    </row>
    <row r="101" spans="1:3" x14ac:dyDescent="0.2">
      <c r="A101" s="47" t="s">
        <v>170</v>
      </c>
      <c r="B101" s="10">
        <f>SUM(B102:B103)</f>
        <v>0</v>
      </c>
      <c r="C101" s="10">
        <f>SUM(C102:C103)</f>
        <v>0</v>
      </c>
    </row>
    <row r="102" spans="1:3" x14ac:dyDescent="0.2">
      <c r="A102" s="44" t="s">
        <v>158</v>
      </c>
      <c r="B102" s="13">
        <v>0</v>
      </c>
      <c r="C102" s="13">
        <v>0</v>
      </c>
    </row>
    <row r="103" spans="1:3" x14ac:dyDescent="0.2">
      <c r="A103" s="44" t="s">
        <v>165</v>
      </c>
      <c r="B103" s="13">
        <v>0</v>
      </c>
      <c r="C103" s="13">
        <v>0</v>
      </c>
    </row>
    <row r="104" spans="1:3" x14ac:dyDescent="0.2">
      <c r="A104" s="47" t="s">
        <v>171</v>
      </c>
      <c r="B104" s="10">
        <f>SUM(B105:B106)</f>
        <v>0</v>
      </c>
      <c r="C104" s="10">
        <f>SUM(C105:C106)</f>
        <v>0</v>
      </c>
    </row>
    <row r="105" spans="1:3" x14ac:dyDescent="0.2">
      <c r="A105" s="44" t="s">
        <v>158</v>
      </c>
      <c r="B105" s="13">
        <v>0</v>
      </c>
      <c r="C105" s="13">
        <v>0</v>
      </c>
    </row>
    <row r="106" spans="1:3" x14ac:dyDescent="0.2">
      <c r="A106" s="44" t="s">
        <v>165</v>
      </c>
      <c r="B106" s="13">
        <v>0</v>
      </c>
      <c r="C106" s="13">
        <v>0</v>
      </c>
    </row>
    <row r="107" spans="1:3" x14ac:dyDescent="0.2">
      <c r="A107" s="47" t="s">
        <v>172</v>
      </c>
      <c r="B107" s="10">
        <f>SUM(B108:B109)</f>
        <v>0</v>
      </c>
      <c r="C107" s="10">
        <f>SUM(C108:C109)</f>
        <v>0</v>
      </c>
    </row>
    <row r="108" spans="1:3" x14ac:dyDescent="0.2">
      <c r="A108" s="44" t="s">
        <v>158</v>
      </c>
      <c r="B108" s="13">
        <v>0</v>
      </c>
      <c r="C108" s="13">
        <v>0</v>
      </c>
    </row>
    <row r="109" spans="1:3" x14ac:dyDescent="0.2">
      <c r="A109" s="44" t="s">
        <v>165</v>
      </c>
      <c r="B109" s="13">
        <v>0</v>
      </c>
      <c r="C109" s="13">
        <v>0</v>
      </c>
    </row>
    <row r="110" spans="1:3" x14ac:dyDescent="0.2">
      <c r="A110" s="47" t="s">
        <v>173</v>
      </c>
      <c r="B110" s="10">
        <f>SUM(B111:B112)</f>
        <v>0</v>
      </c>
      <c r="C110" s="10">
        <f>SUM(C111:C112)</f>
        <v>0</v>
      </c>
    </row>
    <row r="111" spans="1:3" x14ac:dyDescent="0.2">
      <c r="A111" s="44" t="s">
        <v>158</v>
      </c>
      <c r="B111" s="13">
        <v>0</v>
      </c>
      <c r="C111" s="13">
        <v>0</v>
      </c>
    </row>
    <row r="112" spans="1:3" x14ac:dyDescent="0.2">
      <c r="A112" s="44" t="s">
        <v>165</v>
      </c>
      <c r="B112" s="13">
        <v>0</v>
      </c>
      <c r="C112" s="13">
        <v>0</v>
      </c>
    </row>
    <row r="113" spans="1:3" ht="25.5" x14ac:dyDescent="0.2">
      <c r="A113" s="16" t="s">
        <v>269</v>
      </c>
      <c r="B113" s="10">
        <f>+B114+B117+B120+B123+B126+B129+B132+B135+B138</f>
        <v>0</v>
      </c>
      <c r="C113" s="10">
        <f>+C114+C117+C120+C123+C126+C129+C132+C135+C138</f>
        <v>0</v>
      </c>
    </row>
    <row r="114" spans="1:3" x14ac:dyDescent="0.2">
      <c r="A114" s="47" t="s">
        <v>164</v>
      </c>
      <c r="B114" s="10">
        <f>SUM(B115:B116)</f>
        <v>0</v>
      </c>
      <c r="C114" s="10">
        <f>SUM(C115:C116)</f>
        <v>0</v>
      </c>
    </row>
    <row r="115" spans="1:3" x14ac:dyDescent="0.2">
      <c r="A115" s="44" t="s">
        <v>158</v>
      </c>
      <c r="B115" s="13">
        <v>0</v>
      </c>
      <c r="C115" s="13">
        <v>0</v>
      </c>
    </row>
    <row r="116" spans="1:3" x14ac:dyDescent="0.2">
      <c r="A116" s="44" t="s">
        <v>165</v>
      </c>
      <c r="B116" s="13">
        <v>0</v>
      </c>
      <c r="C116" s="13">
        <v>0</v>
      </c>
    </row>
    <row r="117" spans="1:3" x14ac:dyDescent="0.2">
      <c r="A117" s="47" t="s">
        <v>166</v>
      </c>
      <c r="B117" s="10">
        <f>SUM(B118:B119)</f>
        <v>0</v>
      </c>
      <c r="C117" s="10">
        <f>SUM(C118:C119)</f>
        <v>0</v>
      </c>
    </row>
    <row r="118" spans="1:3" x14ac:dyDescent="0.2">
      <c r="A118" s="44" t="s">
        <v>158</v>
      </c>
      <c r="B118" s="13">
        <v>0</v>
      </c>
      <c r="C118" s="13">
        <v>0</v>
      </c>
    </row>
    <row r="119" spans="1:3" x14ac:dyDescent="0.2">
      <c r="A119" s="44" t="s">
        <v>165</v>
      </c>
      <c r="B119" s="13">
        <v>0</v>
      </c>
      <c r="C119" s="13">
        <v>0</v>
      </c>
    </row>
    <row r="120" spans="1:3" ht="25.5" x14ac:dyDescent="0.2">
      <c r="A120" s="47" t="s">
        <v>167</v>
      </c>
      <c r="B120" s="10">
        <f>SUM(B121:B122)</f>
        <v>0</v>
      </c>
      <c r="C120" s="10">
        <f>SUM(C121:C122)</f>
        <v>0</v>
      </c>
    </row>
    <row r="121" spans="1:3" x14ac:dyDescent="0.2">
      <c r="A121" s="44" t="s">
        <v>158</v>
      </c>
      <c r="B121" s="13">
        <v>0</v>
      </c>
      <c r="C121" s="13">
        <v>0</v>
      </c>
    </row>
    <row r="122" spans="1:3" x14ac:dyDescent="0.2">
      <c r="A122" s="44" t="s">
        <v>165</v>
      </c>
      <c r="B122" s="13">
        <v>0</v>
      </c>
      <c r="C122" s="13">
        <v>0</v>
      </c>
    </row>
    <row r="123" spans="1:3" x14ac:dyDescent="0.2">
      <c r="A123" s="47" t="s">
        <v>168</v>
      </c>
      <c r="B123" s="10">
        <f>SUM(B124:B125)</f>
        <v>0</v>
      </c>
      <c r="C123" s="10">
        <f>SUM(C124:C125)</f>
        <v>0</v>
      </c>
    </row>
    <row r="124" spans="1:3" x14ac:dyDescent="0.2">
      <c r="A124" s="44" t="s">
        <v>158</v>
      </c>
      <c r="B124" s="13">
        <v>0</v>
      </c>
      <c r="C124" s="13">
        <v>0</v>
      </c>
    </row>
    <row r="125" spans="1:3" x14ac:dyDescent="0.2">
      <c r="A125" s="44" t="s">
        <v>165</v>
      </c>
      <c r="B125" s="13">
        <v>0</v>
      </c>
      <c r="C125" s="13">
        <v>0</v>
      </c>
    </row>
    <row r="126" spans="1:3" x14ac:dyDescent="0.2">
      <c r="A126" s="47" t="s">
        <v>169</v>
      </c>
      <c r="B126" s="10">
        <f>SUM(B127:B128)</f>
        <v>0</v>
      </c>
      <c r="C126" s="10">
        <f>SUM(C127:C128)</f>
        <v>0</v>
      </c>
    </row>
    <row r="127" spans="1:3" x14ac:dyDescent="0.2">
      <c r="A127" s="44" t="s">
        <v>158</v>
      </c>
      <c r="B127" s="13">
        <v>0</v>
      </c>
      <c r="C127" s="13">
        <v>0</v>
      </c>
    </row>
    <row r="128" spans="1:3" x14ac:dyDescent="0.2">
      <c r="A128" s="44" t="s">
        <v>165</v>
      </c>
      <c r="B128" s="13">
        <v>0</v>
      </c>
      <c r="C128" s="13">
        <v>0</v>
      </c>
    </row>
    <row r="129" spans="1:3" x14ac:dyDescent="0.2">
      <c r="A129" s="47" t="s">
        <v>170</v>
      </c>
      <c r="B129" s="10">
        <f>SUM(B130:B131)</f>
        <v>0</v>
      </c>
      <c r="C129" s="10">
        <f>SUM(C130:C131)</f>
        <v>0</v>
      </c>
    </row>
    <row r="130" spans="1:3" x14ac:dyDescent="0.2">
      <c r="A130" s="44" t="s">
        <v>158</v>
      </c>
      <c r="B130" s="13">
        <v>0</v>
      </c>
      <c r="C130" s="13">
        <v>0</v>
      </c>
    </row>
    <row r="131" spans="1:3" x14ac:dyDescent="0.2">
      <c r="A131" s="44" t="s">
        <v>165</v>
      </c>
      <c r="B131" s="13">
        <v>0</v>
      </c>
      <c r="C131" s="13">
        <v>0</v>
      </c>
    </row>
    <row r="132" spans="1:3" x14ac:dyDescent="0.2">
      <c r="A132" s="47" t="s">
        <v>171</v>
      </c>
      <c r="B132" s="10">
        <f>SUM(B133:B134)</f>
        <v>0</v>
      </c>
      <c r="C132" s="10">
        <f>SUM(C133:C134)</f>
        <v>0</v>
      </c>
    </row>
    <row r="133" spans="1:3" x14ac:dyDescent="0.2">
      <c r="A133" s="44" t="s">
        <v>158</v>
      </c>
      <c r="B133" s="13">
        <v>0</v>
      </c>
      <c r="C133" s="13">
        <v>0</v>
      </c>
    </row>
    <row r="134" spans="1:3" x14ac:dyDescent="0.2">
      <c r="A134" s="44" t="s">
        <v>165</v>
      </c>
      <c r="B134" s="13">
        <v>0</v>
      </c>
      <c r="C134" s="13">
        <v>0</v>
      </c>
    </row>
    <row r="135" spans="1:3" x14ac:dyDescent="0.2">
      <c r="A135" s="47" t="s">
        <v>172</v>
      </c>
      <c r="B135" s="10">
        <f>SUM(B136:B137)</f>
        <v>0</v>
      </c>
      <c r="C135" s="10">
        <f>SUM(C136:C137)</f>
        <v>0</v>
      </c>
    </row>
    <row r="136" spans="1:3" x14ac:dyDescent="0.2">
      <c r="A136" s="44" t="s">
        <v>158</v>
      </c>
      <c r="B136" s="13">
        <v>0</v>
      </c>
      <c r="C136" s="13">
        <v>0</v>
      </c>
    </row>
    <row r="137" spans="1:3" x14ac:dyDescent="0.2">
      <c r="A137" s="44" t="s">
        <v>165</v>
      </c>
      <c r="B137" s="13">
        <v>0</v>
      </c>
      <c r="C137" s="13">
        <v>0</v>
      </c>
    </row>
    <row r="138" spans="1:3" x14ac:dyDescent="0.2">
      <c r="A138" s="47" t="s">
        <v>173</v>
      </c>
      <c r="B138" s="10">
        <f>SUM(B139:B140)</f>
        <v>0</v>
      </c>
      <c r="C138" s="10">
        <f>SUM(C139:C140)</f>
        <v>0</v>
      </c>
    </row>
    <row r="139" spans="1:3" x14ac:dyDescent="0.2">
      <c r="A139" s="44" t="s">
        <v>158</v>
      </c>
      <c r="B139" s="13">
        <v>0</v>
      </c>
      <c r="C139" s="13">
        <v>0</v>
      </c>
    </row>
    <row r="140" spans="1:3" x14ac:dyDescent="0.2">
      <c r="A140" s="44" t="s">
        <v>165</v>
      </c>
      <c r="B140" s="13">
        <v>0</v>
      </c>
      <c r="C140" s="13">
        <v>0</v>
      </c>
    </row>
    <row r="141" spans="1:3" x14ac:dyDescent="0.2">
      <c r="A141" s="11" t="s">
        <v>270</v>
      </c>
      <c r="B141" s="10">
        <f>SUM(B142:B146)</f>
        <v>0</v>
      </c>
      <c r="C141" s="10">
        <f>SUM(C142:C146)</f>
        <v>0</v>
      </c>
    </row>
    <row r="142" spans="1:3" x14ac:dyDescent="0.2">
      <c r="A142" s="12" t="s">
        <v>174</v>
      </c>
      <c r="B142" s="13">
        <v>0</v>
      </c>
      <c r="C142" s="13">
        <v>0</v>
      </c>
    </row>
    <row r="143" spans="1:3" x14ac:dyDescent="0.2">
      <c r="A143" s="12" t="s">
        <v>175</v>
      </c>
      <c r="B143" s="13">
        <v>0</v>
      </c>
      <c r="C143" s="13">
        <v>0</v>
      </c>
    </row>
    <row r="144" spans="1:3" x14ac:dyDescent="0.2">
      <c r="A144" s="12" t="s">
        <v>176</v>
      </c>
      <c r="B144" s="13">
        <v>0</v>
      </c>
      <c r="C144" s="13">
        <v>0</v>
      </c>
    </row>
    <row r="145" spans="1:3" x14ac:dyDescent="0.2">
      <c r="A145" s="12" t="s">
        <v>177</v>
      </c>
      <c r="B145" s="13">
        <v>0</v>
      </c>
      <c r="C145" s="13">
        <v>0</v>
      </c>
    </row>
    <row r="146" spans="1:3" x14ac:dyDescent="0.2">
      <c r="A146" s="12" t="s">
        <v>57</v>
      </c>
      <c r="B146" s="13">
        <v>0</v>
      </c>
      <c r="C146" s="13">
        <v>0</v>
      </c>
    </row>
    <row r="147" spans="1:3" x14ac:dyDescent="0.2">
      <c r="A147" s="11" t="s">
        <v>271</v>
      </c>
      <c r="B147" s="10">
        <f>SUM(B148:B152)</f>
        <v>0</v>
      </c>
      <c r="C147" s="10">
        <f>SUM(C148:C152)</f>
        <v>0</v>
      </c>
    </row>
    <row r="148" spans="1:3" x14ac:dyDescent="0.2">
      <c r="A148" s="12" t="s">
        <v>174</v>
      </c>
      <c r="B148" s="13">
        <v>0</v>
      </c>
      <c r="C148" s="13">
        <v>0</v>
      </c>
    </row>
    <row r="149" spans="1:3" x14ac:dyDescent="0.2">
      <c r="A149" s="12" t="s">
        <v>175</v>
      </c>
      <c r="B149" s="13">
        <v>0</v>
      </c>
      <c r="C149" s="13">
        <v>0</v>
      </c>
    </row>
    <row r="150" spans="1:3" x14ac:dyDescent="0.2">
      <c r="A150" s="12" t="s">
        <v>176</v>
      </c>
      <c r="B150" s="13">
        <v>0</v>
      </c>
      <c r="C150" s="13">
        <v>0</v>
      </c>
    </row>
    <row r="151" spans="1:3" x14ac:dyDescent="0.2">
      <c r="A151" s="12" t="s">
        <v>177</v>
      </c>
      <c r="B151" s="13">
        <v>0</v>
      </c>
      <c r="C151" s="13">
        <v>0</v>
      </c>
    </row>
    <row r="152" spans="1:3" x14ac:dyDescent="0.2">
      <c r="A152" s="12" t="s">
        <v>57</v>
      </c>
      <c r="B152" s="13">
        <v>0</v>
      </c>
      <c r="C152" s="13">
        <v>0</v>
      </c>
    </row>
    <row r="153" spans="1:3" x14ac:dyDescent="0.2">
      <c r="A153" s="11" t="s">
        <v>178</v>
      </c>
      <c r="B153" s="10">
        <f>SUM(B154:B158)</f>
        <v>0</v>
      </c>
      <c r="C153" s="10">
        <f>SUM(C154:C158)</f>
        <v>0</v>
      </c>
    </row>
    <row r="154" spans="1:3" x14ac:dyDescent="0.2">
      <c r="A154" s="12" t="s">
        <v>179</v>
      </c>
      <c r="B154" s="13">
        <v>0</v>
      </c>
      <c r="C154" s="13">
        <v>0</v>
      </c>
    </row>
    <row r="155" spans="1:3" x14ac:dyDescent="0.2">
      <c r="A155" s="12" t="s">
        <v>180</v>
      </c>
      <c r="B155" s="13">
        <v>0</v>
      </c>
      <c r="C155" s="13">
        <v>0</v>
      </c>
    </row>
    <row r="156" spans="1:3" x14ac:dyDescent="0.2">
      <c r="A156" s="12" t="s">
        <v>181</v>
      </c>
      <c r="B156" s="13">
        <v>0</v>
      </c>
      <c r="C156" s="13">
        <v>0</v>
      </c>
    </row>
    <row r="157" spans="1:3" x14ac:dyDescent="0.2">
      <c r="A157" s="12" t="s">
        <v>178</v>
      </c>
      <c r="B157" s="13">
        <v>0</v>
      </c>
      <c r="C157" s="13">
        <v>0</v>
      </c>
    </row>
    <row r="158" spans="1:3" x14ac:dyDescent="0.2">
      <c r="A158" s="12" t="s">
        <v>57</v>
      </c>
      <c r="B158" s="13">
        <v>0</v>
      </c>
      <c r="C158" s="13">
        <v>0</v>
      </c>
    </row>
    <row r="159" spans="1:3" x14ac:dyDescent="0.2">
      <c r="A159" s="11" t="s">
        <v>7</v>
      </c>
      <c r="B159" s="10">
        <f>SUM(B160:B161)</f>
        <v>0</v>
      </c>
      <c r="C159" s="10">
        <f>SUM(C160:C161)</f>
        <v>0</v>
      </c>
    </row>
    <row r="160" spans="1:3" x14ac:dyDescent="0.2">
      <c r="A160" s="12" t="s">
        <v>182</v>
      </c>
      <c r="B160" s="13">
        <v>0</v>
      </c>
      <c r="C160" s="13">
        <v>0</v>
      </c>
    </row>
    <row r="161" spans="1:3" x14ac:dyDescent="0.2">
      <c r="A161" s="12" t="s">
        <v>57</v>
      </c>
      <c r="B161" s="13">
        <v>0</v>
      </c>
      <c r="C161" s="13">
        <v>0</v>
      </c>
    </row>
    <row r="162" spans="1:3" x14ac:dyDescent="0.2">
      <c r="A162" s="11" t="s">
        <v>11</v>
      </c>
      <c r="B162" s="13">
        <v>0</v>
      </c>
      <c r="C162" s="13">
        <v>0</v>
      </c>
    </row>
    <row r="163" spans="1:3" x14ac:dyDescent="0.2">
      <c r="A163" s="11" t="s">
        <v>12</v>
      </c>
      <c r="B163" s="10">
        <f>+B164-B165+B166</f>
        <v>0</v>
      </c>
      <c r="C163" s="10">
        <f>+C164-C165+C166</f>
        <v>0</v>
      </c>
    </row>
    <row r="164" spans="1:3" x14ac:dyDescent="0.2">
      <c r="A164" s="12" t="s">
        <v>158</v>
      </c>
      <c r="B164" s="13">
        <v>0</v>
      </c>
      <c r="C164" s="13">
        <v>0</v>
      </c>
    </row>
    <row r="165" spans="1:3" x14ac:dyDescent="0.2">
      <c r="A165" s="12" t="s">
        <v>183</v>
      </c>
      <c r="B165" s="13">
        <v>0</v>
      </c>
      <c r="C165" s="13">
        <v>0</v>
      </c>
    </row>
    <row r="166" spans="1:3" x14ac:dyDescent="0.2">
      <c r="A166" s="12" t="s">
        <v>165</v>
      </c>
      <c r="B166" s="13">
        <v>0</v>
      </c>
      <c r="C166" s="13">
        <v>0</v>
      </c>
    </row>
    <row r="167" spans="1:3" x14ac:dyDescent="0.2">
      <c r="A167" s="11" t="s">
        <v>282</v>
      </c>
      <c r="B167" s="10">
        <f>+B168-B169+B170</f>
        <v>0</v>
      </c>
      <c r="C167" s="10">
        <f>+C168-C169+C170</f>
        <v>0</v>
      </c>
    </row>
    <row r="168" spans="1:3" x14ac:dyDescent="0.2">
      <c r="A168" s="12" t="s">
        <v>158</v>
      </c>
      <c r="B168" s="13">
        <v>0</v>
      </c>
      <c r="C168" s="13">
        <v>0</v>
      </c>
    </row>
    <row r="169" spans="1:3" x14ac:dyDescent="0.2">
      <c r="A169" s="12" t="s">
        <v>183</v>
      </c>
      <c r="B169" s="13">
        <v>0</v>
      </c>
      <c r="C169" s="13">
        <v>0</v>
      </c>
    </row>
    <row r="170" spans="1:3" x14ac:dyDescent="0.2">
      <c r="A170" s="12" t="s">
        <v>165</v>
      </c>
      <c r="B170" s="13">
        <v>0</v>
      </c>
      <c r="C170" s="13">
        <v>0</v>
      </c>
    </row>
    <row r="171" spans="1:3" x14ac:dyDescent="0.2">
      <c r="A171" s="17" t="s">
        <v>256</v>
      </c>
      <c r="B171" s="10">
        <f>B172+B183+B184+B185+B190+B206+B222+B228+B234+B235+B236</f>
        <v>0</v>
      </c>
      <c r="C171" s="10">
        <f>C172+C183+C184+C185+C190+C206+C222+C228+C234+C235+C236</f>
        <v>0</v>
      </c>
    </row>
    <row r="172" spans="1:3" x14ac:dyDescent="0.2">
      <c r="A172" s="11" t="s">
        <v>184</v>
      </c>
      <c r="B172" s="10">
        <f>SUM(B173:B182)</f>
        <v>0</v>
      </c>
      <c r="C172" s="10">
        <f>SUM(C173:C182)</f>
        <v>0</v>
      </c>
    </row>
    <row r="173" spans="1:3" x14ac:dyDescent="0.2">
      <c r="A173" s="12" t="s">
        <v>185</v>
      </c>
      <c r="B173" s="13">
        <v>0</v>
      </c>
      <c r="C173" s="13">
        <v>0</v>
      </c>
    </row>
    <row r="174" spans="1:3" x14ac:dyDescent="0.2">
      <c r="A174" s="12" t="s">
        <v>186</v>
      </c>
      <c r="B174" s="13">
        <v>0</v>
      </c>
      <c r="C174" s="13">
        <v>0</v>
      </c>
    </row>
    <row r="175" spans="1:3" x14ac:dyDescent="0.2">
      <c r="A175" s="12" t="s">
        <v>187</v>
      </c>
      <c r="B175" s="13">
        <v>0</v>
      </c>
      <c r="C175" s="13">
        <v>0</v>
      </c>
    </row>
    <row r="176" spans="1:3" x14ac:dyDescent="0.2">
      <c r="A176" s="12" t="s">
        <v>188</v>
      </c>
      <c r="B176" s="13">
        <v>0</v>
      </c>
      <c r="C176" s="13">
        <v>0</v>
      </c>
    </row>
    <row r="177" spans="1:3" x14ac:dyDescent="0.2">
      <c r="A177" s="12" t="s">
        <v>189</v>
      </c>
      <c r="B177" s="13">
        <v>0</v>
      </c>
      <c r="C177" s="13">
        <v>0</v>
      </c>
    </row>
    <row r="178" spans="1:3" x14ac:dyDescent="0.2">
      <c r="A178" s="12" t="s">
        <v>190</v>
      </c>
      <c r="B178" s="13">
        <v>0</v>
      </c>
      <c r="C178" s="13">
        <v>0</v>
      </c>
    </row>
    <row r="179" spans="1:3" x14ac:dyDescent="0.2">
      <c r="A179" s="12" t="s">
        <v>191</v>
      </c>
      <c r="B179" s="13">
        <v>0</v>
      </c>
      <c r="C179" s="13">
        <v>0</v>
      </c>
    </row>
    <row r="180" spans="1:3" x14ac:dyDescent="0.2">
      <c r="A180" s="12" t="s">
        <v>21</v>
      </c>
      <c r="B180" s="56">
        <f>BS!B37</f>
        <v>0</v>
      </c>
      <c r="C180" s="56">
        <f>BS!C37</f>
        <v>0</v>
      </c>
    </row>
    <row r="181" spans="1:3" x14ac:dyDescent="0.2">
      <c r="A181" s="12" t="s">
        <v>192</v>
      </c>
      <c r="B181" s="13">
        <v>0</v>
      </c>
      <c r="C181" s="13">
        <v>0</v>
      </c>
    </row>
    <row r="182" spans="1:3" x14ac:dyDescent="0.2">
      <c r="A182" s="12" t="s">
        <v>193</v>
      </c>
      <c r="B182" s="13">
        <v>0</v>
      </c>
      <c r="C182" s="13">
        <v>0</v>
      </c>
    </row>
    <row r="183" spans="1:3" x14ac:dyDescent="0.2">
      <c r="A183" s="16" t="s">
        <v>272</v>
      </c>
      <c r="B183" s="55">
        <v>0</v>
      </c>
      <c r="C183" s="55">
        <v>0</v>
      </c>
    </row>
    <row r="184" spans="1:3" x14ac:dyDescent="0.2">
      <c r="A184" s="16" t="s">
        <v>273</v>
      </c>
      <c r="B184" s="55">
        <v>0</v>
      </c>
      <c r="C184" s="55">
        <v>0</v>
      </c>
    </row>
    <row r="185" spans="1:3" x14ac:dyDescent="0.2">
      <c r="A185" s="11" t="s">
        <v>194</v>
      </c>
      <c r="B185" s="10">
        <f>SUM(B186:B189)</f>
        <v>0</v>
      </c>
      <c r="C185" s="10">
        <f>SUM(C186:C189)</f>
        <v>0</v>
      </c>
    </row>
    <row r="186" spans="1:3" x14ac:dyDescent="0.2">
      <c r="A186" s="12" t="s">
        <v>195</v>
      </c>
      <c r="B186" s="13">
        <v>0</v>
      </c>
      <c r="C186" s="13">
        <v>0</v>
      </c>
    </row>
    <row r="187" spans="1:3" x14ac:dyDescent="0.2">
      <c r="A187" s="12" t="s">
        <v>196</v>
      </c>
      <c r="B187" s="13">
        <v>0</v>
      </c>
      <c r="C187" s="13">
        <v>0</v>
      </c>
    </row>
    <row r="188" spans="1:3" x14ac:dyDescent="0.2">
      <c r="A188" s="12" t="s">
        <v>197</v>
      </c>
      <c r="B188" s="13">
        <v>0</v>
      </c>
      <c r="C188" s="13">
        <v>0</v>
      </c>
    </row>
    <row r="189" spans="1:3" x14ac:dyDescent="0.2">
      <c r="A189" s="12" t="s">
        <v>198</v>
      </c>
      <c r="B189" s="13">
        <v>0</v>
      </c>
      <c r="C189" s="13">
        <v>0</v>
      </c>
    </row>
    <row r="190" spans="1:3" x14ac:dyDescent="0.2">
      <c r="A190" s="11" t="s">
        <v>274</v>
      </c>
      <c r="B190" s="10">
        <f>+B191+B194+B197+B200+B203</f>
        <v>0</v>
      </c>
      <c r="C190" s="10">
        <f>SUM(C222:C223)</f>
        <v>0</v>
      </c>
    </row>
    <row r="191" spans="1:3" x14ac:dyDescent="0.2">
      <c r="A191" s="19" t="s">
        <v>199</v>
      </c>
      <c r="B191" s="10">
        <f>SUM(B192:B193)</f>
        <v>0</v>
      </c>
      <c r="C191" s="10">
        <f>SUM(C192:C193)</f>
        <v>0</v>
      </c>
    </row>
    <row r="192" spans="1:3" x14ac:dyDescent="0.2">
      <c r="A192" s="20" t="s">
        <v>158</v>
      </c>
      <c r="B192" s="13">
        <v>0</v>
      </c>
      <c r="C192" s="13">
        <v>0</v>
      </c>
    </row>
    <row r="193" spans="1:3" x14ac:dyDescent="0.2">
      <c r="A193" s="20" t="s">
        <v>165</v>
      </c>
      <c r="B193" s="13">
        <v>0</v>
      </c>
      <c r="C193" s="13">
        <v>0</v>
      </c>
    </row>
    <row r="194" spans="1:3" x14ac:dyDescent="0.2">
      <c r="A194" s="19" t="s">
        <v>200</v>
      </c>
      <c r="B194" s="10">
        <f>SUM(B195:B196)</f>
        <v>0</v>
      </c>
      <c r="C194" s="10">
        <f>SUM(C195:C196)</f>
        <v>0</v>
      </c>
    </row>
    <row r="195" spans="1:3" x14ac:dyDescent="0.2">
      <c r="A195" s="20" t="s">
        <v>158</v>
      </c>
      <c r="B195" s="13">
        <v>0</v>
      </c>
      <c r="C195" s="13">
        <v>0</v>
      </c>
    </row>
    <row r="196" spans="1:3" x14ac:dyDescent="0.2">
      <c r="A196" s="20" t="s">
        <v>165</v>
      </c>
      <c r="B196" s="13">
        <v>0</v>
      </c>
      <c r="C196" s="13">
        <v>0</v>
      </c>
    </row>
    <row r="197" spans="1:3" x14ac:dyDescent="0.2">
      <c r="A197" s="19" t="s">
        <v>201</v>
      </c>
      <c r="B197" s="10">
        <f>SUM(B198:B199)</f>
        <v>0</v>
      </c>
      <c r="C197" s="10">
        <f>SUM(C198:C199)</f>
        <v>0</v>
      </c>
    </row>
    <row r="198" spans="1:3" x14ac:dyDescent="0.2">
      <c r="A198" s="20" t="s">
        <v>158</v>
      </c>
      <c r="B198" s="13">
        <v>0</v>
      </c>
      <c r="C198" s="13">
        <v>0</v>
      </c>
    </row>
    <row r="199" spans="1:3" x14ac:dyDescent="0.2">
      <c r="A199" s="20" t="s">
        <v>165</v>
      </c>
      <c r="B199" s="13">
        <v>0</v>
      </c>
      <c r="C199" s="13">
        <v>0</v>
      </c>
    </row>
    <row r="200" spans="1:3" x14ac:dyDescent="0.2">
      <c r="A200" s="19" t="s">
        <v>170</v>
      </c>
      <c r="B200" s="10">
        <f>SUM(B201:B202)</f>
        <v>0</v>
      </c>
      <c r="C200" s="10">
        <f>SUM(C201:C202)</f>
        <v>0</v>
      </c>
    </row>
    <row r="201" spans="1:3" x14ac:dyDescent="0.2">
      <c r="A201" s="20" t="s">
        <v>158</v>
      </c>
      <c r="B201" s="13">
        <v>0</v>
      </c>
      <c r="C201" s="13">
        <v>0</v>
      </c>
    </row>
    <row r="202" spans="1:3" x14ac:dyDescent="0.2">
      <c r="A202" s="20" t="s">
        <v>165</v>
      </c>
      <c r="B202" s="13">
        <v>0</v>
      </c>
      <c r="C202" s="13">
        <v>0</v>
      </c>
    </row>
    <row r="203" spans="1:3" x14ac:dyDescent="0.2">
      <c r="A203" s="19" t="s">
        <v>57</v>
      </c>
      <c r="B203" s="10">
        <f>SUM(B204:B205)</f>
        <v>0</v>
      </c>
      <c r="C203" s="10">
        <f>SUM(C204:C205)</f>
        <v>0</v>
      </c>
    </row>
    <row r="204" spans="1:3" x14ac:dyDescent="0.2">
      <c r="A204" s="20" t="s">
        <v>158</v>
      </c>
      <c r="B204" s="13">
        <v>0</v>
      </c>
      <c r="C204" s="13">
        <v>0</v>
      </c>
    </row>
    <row r="205" spans="1:3" x14ac:dyDescent="0.2">
      <c r="A205" s="20" t="s">
        <v>165</v>
      </c>
      <c r="B205" s="13">
        <v>0</v>
      </c>
      <c r="C205" s="13">
        <v>0</v>
      </c>
    </row>
    <row r="206" spans="1:3" x14ac:dyDescent="0.2">
      <c r="A206" s="11" t="s">
        <v>275</v>
      </c>
      <c r="B206" s="10">
        <f>+B207+B210+B213+B216+B219</f>
        <v>0</v>
      </c>
      <c r="C206" s="10">
        <f>SUM(C249:C250)</f>
        <v>0</v>
      </c>
    </row>
    <row r="207" spans="1:3" x14ac:dyDescent="0.2">
      <c r="A207" s="19" t="s">
        <v>199</v>
      </c>
      <c r="B207" s="10">
        <f>SUM(B208:B209)</f>
        <v>0</v>
      </c>
      <c r="C207" s="10">
        <f>SUM(C208:C209)</f>
        <v>0</v>
      </c>
    </row>
    <row r="208" spans="1:3" x14ac:dyDescent="0.2">
      <c r="A208" s="20" t="s">
        <v>158</v>
      </c>
      <c r="B208" s="13">
        <v>0</v>
      </c>
      <c r="C208" s="13">
        <v>0</v>
      </c>
    </row>
    <row r="209" spans="1:3" x14ac:dyDescent="0.2">
      <c r="A209" s="20" t="s">
        <v>165</v>
      </c>
      <c r="B209" s="13">
        <v>0</v>
      </c>
      <c r="C209" s="13">
        <v>0</v>
      </c>
    </row>
    <row r="210" spans="1:3" x14ac:dyDescent="0.2">
      <c r="A210" s="19" t="s">
        <v>200</v>
      </c>
      <c r="B210" s="10">
        <f>SUM(B211:B212)</f>
        <v>0</v>
      </c>
      <c r="C210" s="10">
        <f>SUM(C211:C212)</f>
        <v>0</v>
      </c>
    </row>
    <row r="211" spans="1:3" x14ac:dyDescent="0.2">
      <c r="A211" s="20" t="s">
        <v>158</v>
      </c>
      <c r="B211" s="13">
        <v>0</v>
      </c>
      <c r="C211" s="13">
        <v>0</v>
      </c>
    </row>
    <row r="212" spans="1:3" x14ac:dyDescent="0.2">
      <c r="A212" s="20" t="s">
        <v>165</v>
      </c>
      <c r="B212" s="13">
        <v>0</v>
      </c>
      <c r="C212" s="13">
        <v>0</v>
      </c>
    </row>
    <row r="213" spans="1:3" x14ac:dyDescent="0.2">
      <c r="A213" s="19" t="s">
        <v>201</v>
      </c>
      <c r="B213" s="10">
        <f>SUM(B214:B215)</f>
        <v>0</v>
      </c>
      <c r="C213" s="10">
        <f>SUM(C214:C215)</f>
        <v>0</v>
      </c>
    </row>
    <row r="214" spans="1:3" x14ac:dyDescent="0.2">
      <c r="A214" s="20" t="s">
        <v>158</v>
      </c>
      <c r="B214" s="13">
        <v>0</v>
      </c>
      <c r="C214" s="13">
        <v>0</v>
      </c>
    </row>
    <row r="215" spans="1:3" x14ac:dyDescent="0.2">
      <c r="A215" s="20" t="s">
        <v>165</v>
      </c>
      <c r="B215" s="13">
        <v>0</v>
      </c>
      <c r="C215" s="13">
        <v>0</v>
      </c>
    </row>
    <row r="216" spans="1:3" x14ac:dyDescent="0.2">
      <c r="A216" s="19" t="s">
        <v>170</v>
      </c>
      <c r="B216" s="10">
        <f>SUM(B217:B218)</f>
        <v>0</v>
      </c>
      <c r="C216" s="10">
        <f>SUM(C217:C218)</f>
        <v>0</v>
      </c>
    </row>
    <row r="217" spans="1:3" x14ac:dyDescent="0.2">
      <c r="A217" s="20" t="s">
        <v>158</v>
      </c>
      <c r="B217" s="13">
        <v>0</v>
      </c>
      <c r="C217" s="13">
        <v>0</v>
      </c>
    </row>
    <row r="218" spans="1:3" x14ac:dyDescent="0.2">
      <c r="A218" s="20" t="s">
        <v>165</v>
      </c>
      <c r="B218" s="13">
        <v>0</v>
      </c>
      <c r="C218" s="13">
        <v>0</v>
      </c>
    </row>
    <row r="219" spans="1:3" x14ac:dyDescent="0.2">
      <c r="A219" s="19" t="s">
        <v>57</v>
      </c>
      <c r="B219" s="10">
        <f>SUM(B220:B221)</f>
        <v>0</v>
      </c>
      <c r="C219" s="10">
        <f>SUM(C220:C221)</f>
        <v>0</v>
      </c>
    </row>
    <row r="220" spans="1:3" x14ac:dyDescent="0.2">
      <c r="A220" s="20" t="s">
        <v>158</v>
      </c>
      <c r="B220" s="13">
        <v>0</v>
      </c>
      <c r="C220" s="13">
        <v>0</v>
      </c>
    </row>
    <row r="221" spans="1:3" x14ac:dyDescent="0.2">
      <c r="A221" s="20" t="s">
        <v>165</v>
      </c>
      <c r="B221" s="13">
        <v>0</v>
      </c>
      <c r="C221" s="13">
        <v>0</v>
      </c>
    </row>
    <row r="222" spans="1:3" x14ac:dyDescent="0.2">
      <c r="A222" s="11" t="s">
        <v>276</v>
      </c>
      <c r="B222" s="10">
        <f>SUM(B223:B227)</f>
        <v>0</v>
      </c>
      <c r="C222" s="10">
        <f>SUM(C223:C227)</f>
        <v>0</v>
      </c>
    </row>
    <row r="223" spans="1:3" x14ac:dyDescent="0.2">
      <c r="A223" s="20" t="s">
        <v>174</v>
      </c>
      <c r="B223" s="13">
        <v>0</v>
      </c>
      <c r="C223" s="13">
        <v>0</v>
      </c>
    </row>
    <row r="224" spans="1:3" x14ac:dyDescent="0.2">
      <c r="A224" s="20" t="s">
        <v>175</v>
      </c>
      <c r="B224" s="13">
        <v>0</v>
      </c>
      <c r="C224" s="13">
        <v>0</v>
      </c>
    </row>
    <row r="225" spans="1:3" x14ac:dyDescent="0.2">
      <c r="A225" s="20" t="s">
        <v>176</v>
      </c>
      <c r="B225" s="13">
        <v>0</v>
      </c>
      <c r="C225" s="13">
        <v>0</v>
      </c>
    </row>
    <row r="226" spans="1:3" x14ac:dyDescent="0.2">
      <c r="A226" s="20" t="s">
        <v>177</v>
      </c>
      <c r="B226" s="13">
        <v>0</v>
      </c>
      <c r="C226" s="13">
        <v>0</v>
      </c>
    </row>
    <row r="227" spans="1:3" x14ac:dyDescent="0.2">
      <c r="A227" s="20" t="s">
        <v>57</v>
      </c>
      <c r="B227" s="13">
        <v>0</v>
      </c>
      <c r="C227" s="13">
        <v>0</v>
      </c>
    </row>
    <row r="228" spans="1:3" x14ac:dyDescent="0.2">
      <c r="A228" s="11" t="s">
        <v>277</v>
      </c>
      <c r="B228" s="10">
        <f>SUM(B229:B233)</f>
        <v>0</v>
      </c>
      <c r="C228" s="10">
        <f>SUM(C229:C233)</f>
        <v>0</v>
      </c>
    </row>
    <row r="229" spans="1:3" x14ac:dyDescent="0.2">
      <c r="A229" s="20" t="s">
        <v>174</v>
      </c>
      <c r="B229" s="13">
        <v>0</v>
      </c>
      <c r="C229" s="13">
        <v>0</v>
      </c>
    </row>
    <row r="230" spans="1:3" x14ac:dyDescent="0.2">
      <c r="A230" s="20" t="s">
        <v>175</v>
      </c>
      <c r="B230" s="13">
        <v>0</v>
      </c>
      <c r="C230" s="13">
        <v>0</v>
      </c>
    </row>
    <row r="231" spans="1:3" x14ac:dyDescent="0.2">
      <c r="A231" s="20" t="s">
        <v>176</v>
      </c>
      <c r="B231" s="13">
        <v>0</v>
      </c>
      <c r="C231" s="13">
        <v>0</v>
      </c>
    </row>
    <row r="232" spans="1:3" x14ac:dyDescent="0.2">
      <c r="A232" s="20" t="s">
        <v>177</v>
      </c>
      <c r="B232" s="13">
        <v>0</v>
      </c>
      <c r="C232" s="13">
        <v>0</v>
      </c>
    </row>
    <row r="233" spans="1:3" x14ac:dyDescent="0.2">
      <c r="A233" s="20" t="s">
        <v>57</v>
      </c>
      <c r="B233" s="13">
        <v>0</v>
      </c>
      <c r="C233" s="13">
        <v>0</v>
      </c>
    </row>
    <row r="234" spans="1:3" ht="25.5" x14ac:dyDescent="0.2">
      <c r="A234" s="16" t="s">
        <v>278</v>
      </c>
      <c r="B234" s="55">
        <v>0</v>
      </c>
      <c r="C234" s="55">
        <v>0</v>
      </c>
    </row>
    <row r="235" spans="1:3" ht="25.5" x14ac:dyDescent="0.2">
      <c r="A235" s="16" t="s">
        <v>279</v>
      </c>
      <c r="B235" s="55">
        <v>0</v>
      </c>
      <c r="C235" s="55">
        <v>0</v>
      </c>
    </row>
    <row r="236" spans="1:3" x14ac:dyDescent="0.2">
      <c r="A236" s="11" t="s">
        <v>202</v>
      </c>
      <c r="B236" s="55">
        <v>0</v>
      </c>
      <c r="C236" s="55">
        <v>0</v>
      </c>
    </row>
    <row r="237" spans="1:3" x14ac:dyDescent="0.2">
      <c r="A237" s="17" t="s">
        <v>257</v>
      </c>
      <c r="B237" s="10">
        <f>+B238+B242</f>
        <v>0</v>
      </c>
      <c r="C237" s="10">
        <f>+C238+C242</f>
        <v>0</v>
      </c>
    </row>
    <row r="238" spans="1:3" x14ac:dyDescent="0.2">
      <c r="A238" s="11" t="s">
        <v>203</v>
      </c>
      <c r="B238" s="10">
        <f>+SUM(B239:B241)</f>
        <v>0</v>
      </c>
      <c r="C238" s="10">
        <f>+SUM(C239:C241)</f>
        <v>0</v>
      </c>
    </row>
    <row r="239" spans="1:3" x14ac:dyDescent="0.2">
      <c r="A239" s="12" t="s">
        <v>280</v>
      </c>
      <c r="B239" s="56">
        <f>BS!B52</f>
        <v>0</v>
      </c>
      <c r="C239" s="56">
        <f>BS!C52</f>
        <v>0</v>
      </c>
    </row>
    <row r="240" spans="1:3" x14ac:dyDescent="0.2">
      <c r="A240" s="12" t="s">
        <v>54</v>
      </c>
      <c r="B240" s="56">
        <f>BS!B53</f>
        <v>0</v>
      </c>
      <c r="C240" s="56">
        <f>BS!C53</f>
        <v>0</v>
      </c>
    </row>
    <row r="241" spans="1:3" x14ac:dyDescent="0.2">
      <c r="A241" s="12" t="s">
        <v>55</v>
      </c>
      <c r="B241" s="56">
        <f>BS!B54</f>
        <v>0</v>
      </c>
      <c r="C241" s="56">
        <f>BS!C54</f>
        <v>0</v>
      </c>
    </row>
    <row r="242" spans="1:3" x14ac:dyDescent="0.2">
      <c r="A242" s="11" t="s">
        <v>281</v>
      </c>
      <c r="B242" s="10">
        <f>B243+B244+B266-B280</f>
        <v>0</v>
      </c>
      <c r="C242" s="10">
        <f>C243+C244+C266-C280</f>
        <v>0</v>
      </c>
    </row>
    <row r="243" spans="1:3" x14ac:dyDescent="0.2">
      <c r="A243" s="20" t="s">
        <v>299</v>
      </c>
      <c r="B243" s="55">
        <v>0</v>
      </c>
      <c r="C243" s="56">
        <f>B242</f>
        <v>0</v>
      </c>
    </row>
    <row r="244" spans="1:3" x14ac:dyDescent="0.2">
      <c r="A244" s="17" t="s">
        <v>258</v>
      </c>
      <c r="B244" s="10">
        <f>B245+B263</f>
        <v>0</v>
      </c>
      <c r="C244" s="10">
        <f>C245+C263</f>
        <v>0</v>
      </c>
    </row>
    <row r="245" spans="1:3" x14ac:dyDescent="0.2">
      <c r="A245" s="11" t="s">
        <v>204</v>
      </c>
      <c r="B245" s="10">
        <f>+B246+B254+B262</f>
        <v>0</v>
      </c>
      <c r="C245" s="10">
        <f>+C246+C254+C262</f>
        <v>0</v>
      </c>
    </row>
    <row r="246" spans="1:3" x14ac:dyDescent="0.2">
      <c r="A246" s="19" t="s">
        <v>205</v>
      </c>
      <c r="B246" s="10">
        <f>SUM(B247:B253)</f>
        <v>0</v>
      </c>
      <c r="C246" s="10">
        <f>SUM(C247:C253)</f>
        <v>0</v>
      </c>
    </row>
    <row r="247" spans="1:3" x14ac:dyDescent="0.2">
      <c r="A247" s="20" t="s">
        <v>206</v>
      </c>
      <c r="B247" s="13">
        <v>0</v>
      </c>
      <c r="C247" s="13">
        <v>0</v>
      </c>
    </row>
    <row r="248" spans="1:3" x14ac:dyDescent="0.2">
      <c r="A248" s="20" t="s">
        <v>207</v>
      </c>
      <c r="B248" s="13">
        <v>0</v>
      </c>
      <c r="C248" s="13">
        <v>0</v>
      </c>
    </row>
    <row r="249" spans="1:3" ht="25.5" x14ac:dyDescent="0.2">
      <c r="A249" s="44" t="s">
        <v>208</v>
      </c>
      <c r="B249" s="13">
        <v>0</v>
      </c>
      <c r="C249" s="13">
        <v>0</v>
      </c>
    </row>
    <row r="250" spans="1:3" x14ac:dyDescent="0.2">
      <c r="A250" s="20" t="s">
        <v>209</v>
      </c>
      <c r="B250" s="13">
        <v>0</v>
      </c>
      <c r="C250" s="13">
        <v>0</v>
      </c>
    </row>
    <row r="251" spans="1:3" x14ac:dyDescent="0.2">
      <c r="A251" s="20" t="s">
        <v>210</v>
      </c>
      <c r="B251" s="13">
        <v>0</v>
      </c>
      <c r="C251" s="13">
        <v>0</v>
      </c>
    </row>
    <row r="252" spans="1:3" x14ac:dyDescent="0.2">
      <c r="A252" s="20" t="s">
        <v>211</v>
      </c>
      <c r="B252" s="13">
        <v>0</v>
      </c>
      <c r="C252" s="13">
        <v>0</v>
      </c>
    </row>
    <row r="253" spans="1:3" x14ac:dyDescent="0.2">
      <c r="A253" s="20" t="s">
        <v>212</v>
      </c>
      <c r="B253" s="13">
        <v>0</v>
      </c>
      <c r="C253" s="13">
        <v>0</v>
      </c>
    </row>
    <row r="254" spans="1:3" x14ac:dyDescent="0.2">
      <c r="A254" s="19" t="s">
        <v>70</v>
      </c>
      <c r="B254" s="10">
        <f>SUM(B255:B261)</f>
        <v>0</v>
      </c>
      <c r="C254" s="10">
        <f>SUM(C255:C261)</f>
        <v>0</v>
      </c>
    </row>
    <row r="255" spans="1:3" x14ac:dyDescent="0.2">
      <c r="A255" s="20" t="s">
        <v>213</v>
      </c>
      <c r="B255" s="13">
        <v>0</v>
      </c>
      <c r="C255" s="13">
        <v>0</v>
      </c>
    </row>
    <row r="256" spans="1:3" x14ac:dyDescent="0.2">
      <c r="A256" s="20" t="s">
        <v>301</v>
      </c>
      <c r="B256" s="13"/>
      <c r="C256" s="13"/>
    </row>
    <row r="257" spans="1:3" x14ac:dyDescent="0.2">
      <c r="A257" s="20" t="s">
        <v>302</v>
      </c>
      <c r="B257" s="13"/>
      <c r="C257" s="13"/>
    </row>
    <row r="258" spans="1:3" x14ac:dyDescent="0.2">
      <c r="A258" s="20" t="s">
        <v>303</v>
      </c>
      <c r="B258" s="13"/>
      <c r="C258" s="13"/>
    </row>
    <row r="259" spans="1:3" x14ac:dyDescent="0.2">
      <c r="A259" s="20" t="s">
        <v>30</v>
      </c>
      <c r="B259" s="13">
        <v>0</v>
      </c>
      <c r="C259" s="13">
        <v>0</v>
      </c>
    </row>
    <row r="260" spans="1:3" x14ac:dyDescent="0.2">
      <c r="A260" s="20" t="s">
        <v>28</v>
      </c>
      <c r="B260" s="13"/>
      <c r="C260" s="13"/>
    </row>
    <row r="261" spans="1:3" x14ac:dyDescent="0.2">
      <c r="A261" s="20" t="s">
        <v>29</v>
      </c>
      <c r="B261" s="13"/>
      <c r="C261" s="13"/>
    </row>
    <row r="262" spans="1:3" x14ac:dyDescent="0.2">
      <c r="A262" s="19" t="s">
        <v>68</v>
      </c>
      <c r="B262" s="13">
        <v>0</v>
      </c>
      <c r="C262" s="13">
        <v>0</v>
      </c>
    </row>
    <row r="263" spans="1:3" x14ac:dyDescent="0.2">
      <c r="A263" s="11" t="s">
        <v>72</v>
      </c>
      <c r="B263" s="10">
        <f>SUM(B264:B265)</f>
        <v>0</v>
      </c>
      <c r="C263" s="10">
        <f>SUM(C264:C265)</f>
        <v>0</v>
      </c>
    </row>
    <row r="264" spans="1:3" x14ac:dyDescent="0.2">
      <c r="A264" s="12" t="s">
        <v>112</v>
      </c>
      <c r="B264" s="13">
        <v>0</v>
      </c>
      <c r="C264" s="13">
        <v>0</v>
      </c>
    </row>
    <row r="265" spans="1:3" x14ac:dyDescent="0.2">
      <c r="A265" s="12" t="s">
        <v>57</v>
      </c>
      <c r="B265" s="13">
        <v>0</v>
      </c>
      <c r="C265" s="13">
        <v>0</v>
      </c>
    </row>
    <row r="266" spans="1:3" x14ac:dyDescent="0.2">
      <c r="A266" s="17" t="s">
        <v>259</v>
      </c>
      <c r="B266" s="10">
        <f>+B267+B268+B273+B278+B279</f>
        <v>0</v>
      </c>
      <c r="C266" s="10">
        <f>+C267+C268+C273+C278+C279</f>
        <v>0</v>
      </c>
    </row>
    <row r="267" spans="1:3" x14ac:dyDescent="0.2">
      <c r="A267" s="19" t="s">
        <v>214</v>
      </c>
      <c r="B267" s="13">
        <v>0</v>
      </c>
      <c r="C267" s="13">
        <v>0</v>
      </c>
    </row>
    <row r="268" spans="1:3" x14ac:dyDescent="0.2">
      <c r="A268" s="19" t="s">
        <v>215</v>
      </c>
      <c r="B268" s="10">
        <f>SUM(B269:B272)</f>
        <v>0</v>
      </c>
      <c r="C268" s="10">
        <f>SUM(C269:C272)</f>
        <v>0</v>
      </c>
    </row>
    <row r="269" spans="1:3" x14ac:dyDescent="0.2">
      <c r="A269" s="20" t="s">
        <v>216</v>
      </c>
      <c r="B269" s="13">
        <v>0</v>
      </c>
      <c r="C269" s="13">
        <v>0</v>
      </c>
    </row>
    <row r="270" spans="1:3" x14ac:dyDescent="0.2">
      <c r="A270" s="20" t="s">
        <v>217</v>
      </c>
      <c r="B270" s="13">
        <v>0</v>
      </c>
      <c r="C270" s="13">
        <v>0</v>
      </c>
    </row>
    <row r="271" spans="1:3" x14ac:dyDescent="0.2">
      <c r="A271" s="20" t="s">
        <v>218</v>
      </c>
      <c r="B271" s="13">
        <v>0</v>
      </c>
      <c r="C271" s="13">
        <v>0</v>
      </c>
    </row>
    <row r="272" spans="1:3" x14ac:dyDescent="0.2">
      <c r="A272" s="20" t="s">
        <v>57</v>
      </c>
      <c r="B272" s="13">
        <v>0</v>
      </c>
      <c r="C272" s="13">
        <v>0</v>
      </c>
    </row>
    <row r="273" spans="1:3" x14ac:dyDescent="0.2">
      <c r="A273" s="19" t="s">
        <v>219</v>
      </c>
      <c r="B273" s="10">
        <f>SUM(B274:B277)</f>
        <v>0</v>
      </c>
      <c r="C273" s="10">
        <f>SUM(C274:C277)</f>
        <v>0</v>
      </c>
    </row>
    <row r="274" spans="1:3" x14ac:dyDescent="0.2">
      <c r="A274" s="20" t="s">
        <v>220</v>
      </c>
      <c r="B274" s="13">
        <v>0</v>
      </c>
      <c r="C274" s="13">
        <v>0</v>
      </c>
    </row>
    <row r="275" spans="1:3" x14ac:dyDescent="0.2">
      <c r="A275" s="20" t="s">
        <v>221</v>
      </c>
      <c r="B275" s="13">
        <v>0</v>
      </c>
      <c r="C275" s="13">
        <v>0</v>
      </c>
    </row>
    <row r="276" spans="1:3" x14ac:dyDescent="0.2">
      <c r="A276" s="20" t="s">
        <v>222</v>
      </c>
      <c r="B276" s="13">
        <v>0</v>
      </c>
      <c r="C276" s="13">
        <v>0</v>
      </c>
    </row>
    <row r="277" spans="1:3" x14ac:dyDescent="0.2">
      <c r="A277" s="20" t="s">
        <v>57</v>
      </c>
      <c r="B277" s="13">
        <v>0</v>
      </c>
      <c r="C277" s="13">
        <v>0</v>
      </c>
    </row>
    <row r="278" spans="1:3" x14ac:dyDescent="0.2">
      <c r="A278" s="19" t="s">
        <v>223</v>
      </c>
      <c r="B278" s="13">
        <v>0</v>
      </c>
      <c r="C278" s="13">
        <v>0</v>
      </c>
    </row>
    <row r="279" spans="1:3" x14ac:dyDescent="0.2">
      <c r="A279" s="19" t="s">
        <v>224</v>
      </c>
      <c r="B279" s="13">
        <v>0</v>
      </c>
      <c r="C279" s="13">
        <v>0</v>
      </c>
    </row>
    <row r="280" spans="1:3" x14ac:dyDescent="0.2">
      <c r="A280" s="17" t="s">
        <v>260</v>
      </c>
      <c r="B280" s="10">
        <f>+B281+B288+B296+B301</f>
        <v>0</v>
      </c>
      <c r="C280" s="10">
        <f>+C281+C288+C296+C301</f>
        <v>0</v>
      </c>
    </row>
    <row r="281" spans="1:3" x14ac:dyDescent="0.2">
      <c r="A281" s="11" t="s">
        <v>225</v>
      </c>
      <c r="B281" s="10">
        <f>SUM(B282:B287)</f>
        <v>0</v>
      </c>
      <c r="C281" s="10">
        <f>SUM(C282:C287)</f>
        <v>0</v>
      </c>
    </row>
    <row r="282" spans="1:3" x14ac:dyDescent="0.2">
      <c r="A282" s="12" t="s">
        <v>226</v>
      </c>
      <c r="B282" s="13">
        <v>0</v>
      </c>
      <c r="C282" s="13">
        <v>0</v>
      </c>
    </row>
    <row r="283" spans="1:3" x14ac:dyDescent="0.2">
      <c r="A283" s="12" t="s">
        <v>227</v>
      </c>
      <c r="B283" s="13">
        <v>0</v>
      </c>
      <c r="C283" s="13">
        <v>0</v>
      </c>
    </row>
    <row r="284" spans="1:3" x14ac:dyDescent="0.2">
      <c r="A284" s="12" t="s">
        <v>92</v>
      </c>
      <c r="B284" s="13">
        <v>0</v>
      </c>
      <c r="C284" s="13">
        <v>0</v>
      </c>
    </row>
    <row r="285" spans="1:3" x14ac:dyDescent="0.2">
      <c r="A285" s="12" t="s">
        <v>228</v>
      </c>
      <c r="B285" s="13">
        <v>0</v>
      </c>
      <c r="C285" s="13">
        <v>0</v>
      </c>
    </row>
    <row r="286" spans="1:3" x14ac:dyDescent="0.2">
      <c r="A286" s="12" t="s">
        <v>229</v>
      </c>
      <c r="B286" s="13">
        <v>0</v>
      </c>
      <c r="C286" s="13">
        <v>0</v>
      </c>
    </row>
    <row r="287" spans="1:3" x14ac:dyDescent="0.2">
      <c r="A287" s="12" t="s">
        <v>230</v>
      </c>
      <c r="B287" s="13">
        <v>0</v>
      </c>
      <c r="C287" s="13">
        <v>0</v>
      </c>
    </row>
    <row r="288" spans="1:3" x14ac:dyDescent="0.2">
      <c r="A288" s="11" t="s">
        <v>73</v>
      </c>
      <c r="B288" s="10">
        <f>+B289+B290</f>
        <v>0</v>
      </c>
      <c r="C288" s="10">
        <f>+C289+C290</f>
        <v>0</v>
      </c>
    </row>
    <row r="289" spans="1:3" x14ac:dyDescent="0.2">
      <c r="A289" s="14" t="s">
        <v>231</v>
      </c>
      <c r="B289" s="13">
        <v>0</v>
      </c>
      <c r="C289" s="13">
        <v>0</v>
      </c>
    </row>
    <row r="290" spans="1:3" x14ac:dyDescent="0.2">
      <c r="A290" s="14" t="s">
        <v>232</v>
      </c>
      <c r="B290" s="10">
        <f>SUM(B291:B295)</f>
        <v>0</v>
      </c>
      <c r="C290" s="10">
        <f>SUM(C291:C295)</f>
        <v>0</v>
      </c>
    </row>
    <row r="291" spans="1:3" x14ac:dyDescent="0.2">
      <c r="A291" s="43" t="s">
        <v>233</v>
      </c>
      <c r="B291" s="13">
        <v>0</v>
      </c>
      <c r="C291" s="13">
        <v>0</v>
      </c>
    </row>
    <row r="292" spans="1:3" x14ac:dyDescent="0.2">
      <c r="A292" s="43" t="s">
        <v>200</v>
      </c>
      <c r="B292" s="13">
        <v>0</v>
      </c>
      <c r="C292" s="13">
        <v>0</v>
      </c>
    </row>
    <row r="293" spans="1:3" x14ac:dyDescent="0.2">
      <c r="A293" s="43" t="s">
        <v>234</v>
      </c>
      <c r="B293" s="13">
        <v>0</v>
      </c>
      <c r="C293" s="13">
        <v>0</v>
      </c>
    </row>
    <row r="294" spans="1:3" x14ac:dyDescent="0.2">
      <c r="A294" s="43" t="s">
        <v>210</v>
      </c>
      <c r="B294" s="13">
        <v>0</v>
      </c>
      <c r="C294" s="13">
        <v>0</v>
      </c>
    </row>
    <row r="295" spans="1:3" x14ac:dyDescent="0.2">
      <c r="A295" s="43" t="s">
        <v>57</v>
      </c>
      <c r="B295" s="13">
        <v>0</v>
      </c>
      <c r="C295" s="13">
        <v>0</v>
      </c>
    </row>
    <row r="296" spans="1:3" x14ac:dyDescent="0.2">
      <c r="A296" s="11" t="s">
        <v>74</v>
      </c>
      <c r="B296" s="10">
        <f>SUM(B297:B300)</f>
        <v>0</v>
      </c>
      <c r="C296" s="10">
        <f>SUM(C297:C300)</f>
        <v>0</v>
      </c>
    </row>
    <row r="297" spans="1:3" x14ac:dyDescent="0.2">
      <c r="A297" s="12" t="s">
        <v>235</v>
      </c>
      <c r="B297" s="13">
        <v>0</v>
      </c>
      <c r="C297" s="13">
        <v>0</v>
      </c>
    </row>
    <row r="298" spans="1:3" x14ac:dyDescent="0.2">
      <c r="A298" s="12" t="s">
        <v>236</v>
      </c>
      <c r="B298" s="13">
        <v>0</v>
      </c>
      <c r="C298" s="13">
        <v>0</v>
      </c>
    </row>
    <row r="299" spans="1:3" x14ac:dyDescent="0.2">
      <c r="A299" s="12" t="s">
        <v>93</v>
      </c>
      <c r="B299" s="13">
        <v>0</v>
      </c>
      <c r="C299" s="13">
        <v>0</v>
      </c>
    </row>
    <row r="300" spans="1:3" x14ac:dyDescent="0.2">
      <c r="A300" s="12" t="s">
        <v>57</v>
      </c>
      <c r="B300" s="13">
        <v>0</v>
      </c>
      <c r="C300" s="13">
        <v>0</v>
      </c>
    </row>
    <row r="301" spans="1:3" x14ac:dyDescent="0.2">
      <c r="A301" s="11" t="s">
        <v>237</v>
      </c>
      <c r="B301" s="10">
        <f>SUM(B302:B303)</f>
        <v>0</v>
      </c>
      <c r="C301" s="10">
        <f>SUM(C302:C303)</f>
        <v>0</v>
      </c>
    </row>
    <row r="302" spans="1:3" x14ac:dyDescent="0.2">
      <c r="A302" s="15" t="s">
        <v>238</v>
      </c>
      <c r="B302" s="13">
        <v>0</v>
      </c>
      <c r="C302" s="13">
        <v>0</v>
      </c>
    </row>
    <row r="303" spans="1:3" x14ac:dyDescent="0.2">
      <c r="A303" s="15" t="s">
        <v>239</v>
      </c>
      <c r="B303" s="13">
        <v>0</v>
      </c>
      <c r="C303" s="13">
        <v>0</v>
      </c>
    </row>
    <row r="304" spans="1:3" x14ac:dyDescent="0.2">
      <c r="A304" s="17" t="s">
        <v>261</v>
      </c>
      <c r="B304" s="55">
        <v>0</v>
      </c>
      <c r="C304" s="55">
        <v>0</v>
      </c>
    </row>
    <row r="305" spans="1:3" x14ac:dyDescent="0.2">
      <c r="A305" s="41" t="s">
        <v>240</v>
      </c>
      <c r="B305" s="56">
        <f>+B244+B266-B280</f>
        <v>0</v>
      </c>
      <c r="C305" s="56">
        <f>+C244+C266-C280</f>
        <v>0</v>
      </c>
    </row>
    <row r="306" spans="1:3" x14ac:dyDescent="0.2">
      <c r="A306" s="41" t="s">
        <v>241</v>
      </c>
      <c r="B306" s="13">
        <v>0</v>
      </c>
      <c r="C306" s="13">
        <v>0</v>
      </c>
    </row>
    <row r="307" spans="1:3" x14ac:dyDescent="0.2">
      <c r="A307" s="17" t="s">
        <v>262</v>
      </c>
      <c r="B307" s="56">
        <f>+B308+B309+B326+B342+B359</f>
        <v>0</v>
      </c>
      <c r="C307" s="56">
        <f>+C308+C309+C326+C342+C359</f>
        <v>0</v>
      </c>
    </row>
    <row r="308" spans="1:3" x14ac:dyDescent="0.2">
      <c r="A308" s="11" t="s">
        <v>242</v>
      </c>
      <c r="B308" s="18">
        <v>0</v>
      </c>
      <c r="C308" s="18">
        <v>0</v>
      </c>
    </row>
    <row r="309" spans="1:3" x14ac:dyDescent="0.2">
      <c r="A309" s="11" t="s">
        <v>243</v>
      </c>
      <c r="B309" s="10">
        <f>+B310+B320+B325</f>
        <v>0</v>
      </c>
      <c r="C309" s="10">
        <f>+C310+C320+C325</f>
        <v>0</v>
      </c>
    </row>
    <row r="310" spans="1:3" x14ac:dyDescent="0.2">
      <c r="A310" s="19" t="s">
        <v>163</v>
      </c>
      <c r="B310" s="10">
        <f>SUM(B311:B319)</f>
        <v>0</v>
      </c>
      <c r="C310" s="10">
        <f>SUM(C311:C319)</f>
        <v>0</v>
      </c>
    </row>
    <row r="311" spans="1:3" x14ac:dyDescent="0.2">
      <c r="A311" s="20" t="s">
        <v>164</v>
      </c>
      <c r="B311" s="18">
        <v>0</v>
      </c>
      <c r="C311" s="18">
        <v>0</v>
      </c>
    </row>
    <row r="312" spans="1:3" x14ac:dyDescent="0.2">
      <c r="A312" s="20" t="s">
        <v>166</v>
      </c>
      <c r="B312" s="18">
        <v>0</v>
      </c>
      <c r="C312" s="18">
        <v>0</v>
      </c>
    </row>
    <row r="313" spans="1:3" ht="25.5" x14ac:dyDescent="0.2">
      <c r="A313" s="44" t="s">
        <v>167</v>
      </c>
      <c r="B313" s="18">
        <v>0</v>
      </c>
      <c r="C313" s="18">
        <v>0</v>
      </c>
    </row>
    <row r="314" spans="1:3" x14ac:dyDescent="0.2">
      <c r="A314" s="20" t="s">
        <v>168</v>
      </c>
      <c r="B314" s="18">
        <v>0</v>
      </c>
      <c r="C314" s="18">
        <v>0</v>
      </c>
    </row>
    <row r="315" spans="1:3" x14ac:dyDescent="0.2">
      <c r="A315" s="20" t="s">
        <v>169</v>
      </c>
      <c r="B315" s="18">
        <v>0</v>
      </c>
      <c r="C315" s="18">
        <v>0</v>
      </c>
    </row>
    <row r="316" spans="1:3" x14ac:dyDescent="0.2">
      <c r="A316" s="20" t="s">
        <v>170</v>
      </c>
      <c r="B316" s="18">
        <v>0</v>
      </c>
      <c r="C316" s="18">
        <v>0</v>
      </c>
    </row>
    <row r="317" spans="1:3" x14ac:dyDescent="0.2">
      <c r="A317" s="20" t="s">
        <v>244</v>
      </c>
      <c r="B317" s="18">
        <v>0</v>
      </c>
      <c r="C317" s="18">
        <v>0</v>
      </c>
    </row>
    <row r="318" spans="1:3" x14ac:dyDescent="0.2">
      <c r="A318" s="20" t="s">
        <v>212</v>
      </c>
      <c r="B318" s="18">
        <v>0</v>
      </c>
      <c r="C318" s="18">
        <v>0</v>
      </c>
    </row>
    <row r="319" spans="1:3" x14ac:dyDescent="0.2">
      <c r="A319" s="20" t="s">
        <v>173</v>
      </c>
      <c r="B319" s="18">
        <v>0</v>
      </c>
      <c r="C319" s="18">
        <v>0</v>
      </c>
    </row>
    <row r="320" spans="1:3" x14ac:dyDescent="0.2">
      <c r="A320" s="19" t="s">
        <v>245</v>
      </c>
      <c r="B320" s="10">
        <f>SUM(B321:B324)</f>
        <v>0</v>
      </c>
      <c r="C320" s="10">
        <f>SUM(C321:C324)</f>
        <v>0</v>
      </c>
    </row>
    <row r="321" spans="1:3" x14ac:dyDescent="0.2">
      <c r="A321" s="20" t="s">
        <v>246</v>
      </c>
      <c r="B321" s="18">
        <v>0</v>
      </c>
      <c r="C321" s="18">
        <v>0</v>
      </c>
    </row>
    <row r="322" spans="1:3" x14ac:dyDescent="0.2">
      <c r="A322" s="20" t="s">
        <v>247</v>
      </c>
      <c r="B322" s="18">
        <v>0</v>
      </c>
      <c r="C322" s="18">
        <v>0</v>
      </c>
    </row>
    <row r="323" spans="1:3" x14ac:dyDescent="0.2">
      <c r="A323" s="20" t="s">
        <v>248</v>
      </c>
      <c r="B323" s="18">
        <v>0</v>
      </c>
      <c r="C323" s="18">
        <v>0</v>
      </c>
    </row>
    <row r="324" spans="1:3" x14ac:dyDescent="0.2">
      <c r="A324" s="20" t="s">
        <v>249</v>
      </c>
      <c r="B324" s="18">
        <v>0</v>
      </c>
      <c r="C324" s="18">
        <v>0</v>
      </c>
    </row>
    <row r="325" spans="1:3" x14ac:dyDescent="0.2">
      <c r="A325" s="19" t="s">
        <v>250</v>
      </c>
      <c r="B325" s="18">
        <v>0</v>
      </c>
      <c r="C325" s="18">
        <v>0</v>
      </c>
    </row>
    <row r="326" spans="1:3" x14ac:dyDescent="0.2">
      <c r="A326" s="11" t="s">
        <v>251</v>
      </c>
      <c r="B326" s="10">
        <f>+B327+B330+B333+B336+B339</f>
        <v>0</v>
      </c>
      <c r="C326" s="10">
        <f>+C327+C330+C333+C336+C339</f>
        <v>0</v>
      </c>
    </row>
    <row r="327" spans="1:3" x14ac:dyDescent="0.2">
      <c r="A327" s="19" t="s">
        <v>174</v>
      </c>
      <c r="B327" s="10">
        <f>SUM(B328:B329)</f>
        <v>0</v>
      </c>
      <c r="C327" s="10">
        <f>SUM(C328:C329)</f>
        <v>0</v>
      </c>
    </row>
    <row r="328" spans="1:3" x14ac:dyDescent="0.2">
      <c r="A328" s="20" t="s">
        <v>252</v>
      </c>
      <c r="B328" s="18">
        <v>0</v>
      </c>
      <c r="C328" s="18">
        <v>0</v>
      </c>
    </row>
    <row r="329" spans="1:3" x14ac:dyDescent="0.2">
      <c r="A329" s="20" t="s">
        <v>253</v>
      </c>
      <c r="B329" s="18">
        <v>0</v>
      </c>
      <c r="C329" s="18">
        <v>0</v>
      </c>
    </row>
    <row r="330" spans="1:3" x14ac:dyDescent="0.2">
      <c r="A330" s="19" t="s">
        <v>175</v>
      </c>
      <c r="B330" s="10">
        <f>SUM(B331:B332)</f>
        <v>0</v>
      </c>
      <c r="C330" s="10">
        <f>SUM(C331:C332)</f>
        <v>0</v>
      </c>
    </row>
    <row r="331" spans="1:3" x14ac:dyDescent="0.2">
      <c r="A331" s="20" t="s">
        <v>252</v>
      </c>
      <c r="B331" s="18">
        <v>0</v>
      </c>
      <c r="C331" s="18">
        <v>0</v>
      </c>
    </row>
    <row r="332" spans="1:3" x14ac:dyDescent="0.2">
      <c r="A332" s="20" t="s">
        <v>253</v>
      </c>
      <c r="B332" s="18">
        <v>0</v>
      </c>
      <c r="C332" s="18">
        <v>0</v>
      </c>
    </row>
    <row r="333" spans="1:3" x14ac:dyDescent="0.2">
      <c r="A333" s="19" t="s">
        <v>176</v>
      </c>
      <c r="B333" s="10">
        <f>SUM(B334:B335)</f>
        <v>0</v>
      </c>
      <c r="C333" s="10">
        <f>SUM(C334:C335)</f>
        <v>0</v>
      </c>
    </row>
    <row r="334" spans="1:3" x14ac:dyDescent="0.2">
      <c r="A334" s="20" t="s">
        <v>252</v>
      </c>
      <c r="B334" s="18">
        <v>0</v>
      </c>
      <c r="C334" s="18">
        <v>0</v>
      </c>
    </row>
    <row r="335" spans="1:3" x14ac:dyDescent="0.2">
      <c r="A335" s="20" t="s">
        <v>253</v>
      </c>
      <c r="B335" s="18">
        <v>0</v>
      </c>
      <c r="C335" s="18">
        <v>0</v>
      </c>
    </row>
    <row r="336" spans="1:3" x14ac:dyDescent="0.2">
      <c r="A336" s="19" t="s">
        <v>177</v>
      </c>
      <c r="B336" s="10">
        <f>SUM(B337:B338)</f>
        <v>0</v>
      </c>
      <c r="C336" s="10">
        <f>SUM(C337:C338)</f>
        <v>0</v>
      </c>
    </row>
    <row r="337" spans="1:3" x14ac:dyDescent="0.2">
      <c r="A337" s="20" t="s">
        <v>252</v>
      </c>
      <c r="B337" s="18">
        <v>0</v>
      </c>
      <c r="C337" s="18">
        <v>0</v>
      </c>
    </row>
    <row r="338" spans="1:3" x14ac:dyDescent="0.2">
      <c r="A338" s="20" t="s">
        <v>253</v>
      </c>
      <c r="B338" s="18">
        <v>0</v>
      </c>
      <c r="C338" s="18">
        <v>0</v>
      </c>
    </row>
    <row r="339" spans="1:3" x14ac:dyDescent="0.2">
      <c r="A339" s="19" t="s">
        <v>57</v>
      </c>
      <c r="B339" s="10">
        <f>SUM(B340:B341)</f>
        <v>0</v>
      </c>
      <c r="C339" s="10">
        <f>SUM(C340:C341)</f>
        <v>0</v>
      </c>
    </row>
    <row r="340" spans="1:3" x14ac:dyDescent="0.2">
      <c r="A340" s="20" t="s">
        <v>252</v>
      </c>
      <c r="B340" s="18">
        <v>0</v>
      </c>
      <c r="C340" s="18">
        <v>0</v>
      </c>
    </row>
    <row r="341" spans="1:3" x14ac:dyDescent="0.2">
      <c r="A341" s="20" t="s">
        <v>253</v>
      </c>
      <c r="B341" s="18">
        <v>0</v>
      </c>
      <c r="C341" s="18">
        <v>0</v>
      </c>
    </row>
    <row r="342" spans="1:3" x14ac:dyDescent="0.2">
      <c r="A342" s="11" t="s">
        <v>181</v>
      </c>
      <c r="B342" s="10">
        <f>+B343+B353+B358</f>
        <v>0</v>
      </c>
      <c r="C342" s="10">
        <f>+C343+C353+C358</f>
        <v>0</v>
      </c>
    </row>
    <row r="343" spans="1:3" x14ac:dyDescent="0.2">
      <c r="A343" s="19" t="s">
        <v>163</v>
      </c>
      <c r="B343" s="10">
        <f>SUM(B344:B352)</f>
        <v>0</v>
      </c>
      <c r="C343" s="10">
        <f>SUM(C344:C352)</f>
        <v>0</v>
      </c>
    </row>
    <row r="344" spans="1:3" x14ac:dyDescent="0.2">
      <c r="A344" s="20" t="s">
        <v>164</v>
      </c>
      <c r="B344" s="18">
        <v>0</v>
      </c>
      <c r="C344" s="18">
        <v>0</v>
      </c>
    </row>
    <row r="345" spans="1:3" x14ac:dyDescent="0.2">
      <c r="A345" s="20" t="s">
        <v>166</v>
      </c>
      <c r="B345" s="18">
        <v>0</v>
      </c>
      <c r="C345" s="18">
        <v>0</v>
      </c>
    </row>
    <row r="346" spans="1:3" x14ac:dyDescent="0.2">
      <c r="A346" s="20" t="s">
        <v>167</v>
      </c>
      <c r="B346" s="18">
        <v>0</v>
      </c>
      <c r="C346" s="18">
        <v>0</v>
      </c>
    </row>
    <row r="347" spans="1:3" x14ac:dyDescent="0.2">
      <c r="A347" s="20" t="s">
        <v>168</v>
      </c>
      <c r="B347" s="18">
        <v>0</v>
      </c>
      <c r="C347" s="18">
        <v>0</v>
      </c>
    </row>
    <row r="348" spans="1:3" x14ac:dyDescent="0.2">
      <c r="A348" s="20" t="s">
        <v>169</v>
      </c>
      <c r="B348" s="18">
        <v>0</v>
      </c>
      <c r="C348" s="18">
        <v>0</v>
      </c>
    </row>
    <row r="349" spans="1:3" x14ac:dyDescent="0.2">
      <c r="A349" s="20" t="s">
        <v>170</v>
      </c>
      <c r="B349" s="18">
        <v>0</v>
      </c>
      <c r="C349" s="18">
        <v>0</v>
      </c>
    </row>
    <row r="350" spans="1:3" x14ac:dyDescent="0.2">
      <c r="A350" s="20" t="s">
        <v>244</v>
      </c>
      <c r="B350" s="18">
        <v>0</v>
      </c>
      <c r="C350" s="18">
        <v>0</v>
      </c>
    </row>
    <row r="351" spans="1:3" x14ac:dyDescent="0.2">
      <c r="A351" s="20" t="s">
        <v>212</v>
      </c>
      <c r="B351" s="18">
        <v>0</v>
      </c>
      <c r="C351" s="18">
        <v>0</v>
      </c>
    </row>
    <row r="352" spans="1:3" x14ac:dyDescent="0.2">
      <c r="A352" s="20" t="s">
        <v>173</v>
      </c>
      <c r="B352" s="18">
        <v>0</v>
      </c>
      <c r="C352" s="18">
        <v>0</v>
      </c>
    </row>
    <row r="353" spans="1:3" x14ac:dyDescent="0.2">
      <c r="A353" s="19" t="s">
        <v>245</v>
      </c>
      <c r="B353" s="10">
        <f>SUM(B354:B357)</f>
        <v>0</v>
      </c>
      <c r="C353" s="10">
        <f>SUM(C354:C357)</f>
        <v>0</v>
      </c>
    </row>
    <row r="354" spans="1:3" x14ac:dyDescent="0.2">
      <c r="A354" s="20" t="s">
        <v>246</v>
      </c>
      <c r="B354" s="18">
        <v>0</v>
      </c>
      <c r="C354" s="18">
        <v>0</v>
      </c>
    </row>
    <row r="355" spans="1:3" x14ac:dyDescent="0.2">
      <c r="A355" s="20" t="s">
        <v>247</v>
      </c>
      <c r="B355" s="18">
        <v>0</v>
      </c>
      <c r="C355" s="18">
        <v>0</v>
      </c>
    </row>
    <row r="356" spans="1:3" x14ac:dyDescent="0.2">
      <c r="A356" s="20" t="s">
        <v>248</v>
      </c>
      <c r="B356" s="18">
        <v>0</v>
      </c>
      <c r="C356" s="18">
        <v>0</v>
      </c>
    </row>
    <row r="357" spans="1:3" x14ac:dyDescent="0.2">
      <c r="A357" s="20" t="s">
        <v>249</v>
      </c>
      <c r="B357" s="18">
        <v>0</v>
      </c>
      <c r="C357" s="18">
        <v>0</v>
      </c>
    </row>
    <row r="358" spans="1:3" x14ac:dyDescent="0.2">
      <c r="A358" s="19" t="s">
        <v>250</v>
      </c>
      <c r="B358" s="18">
        <v>0</v>
      </c>
      <c r="C358" s="18">
        <v>0</v>
      </c>
    </row>
    <row r="359" spans="1:3" x14ac:dyDescent="0.2">
      <c r="A359" s="11" t="s">
        <v>254</v>
      </c>
      <c r="B359" s="10">
        <f>+B360+B370+B375</f>
        <v>0</v>
      </c>
      <c r="C359" s="10">
        <f>+C360+C370+C375</f>
        <v>0</v>
      </c>
    </row>
    <row r="360" spans="1:3" x14ac:dyDescent="0.2">
      <c r="A360" s="19" t="s">
        <v>255</v>
      </c>
      <c r="B360" s="10">
        <f>SUM(B361:B369)</f>
        <v>0</v>
      </c>
      <c r="C360" s="10">
        <f>SUM(C361:C369)</f>
        <v>0</v>
      </c>
    </row>
    <row r="361" spans="1:3" x14ac:dyDescent="0.2">
      <c r="A361" s="20" t="s">
        <v>164</v>
      </c>
      <c r="B361" s="18">
        <v>0</v>
      </c>
      <c r="C361" s="18">
        <v>0</v>
      </c>
    </row>
    <row r="362" spans="1:3" x14ac:dyDescent="0.2">
      <c r="A362" s="20" t="s">
        <v>166</v>
      </c>
      <c r="B362" s="18">
        <v>0</v>
      </c>
      <c r="C362" s="18">
        <v>0</v>
      </c>
    </row>
    <row r="363" spans="1:3" ht="25.5" x14ac:dyDescent="0.2">
      <c r="A363" s="44" t="s">
        <v>167</v>
      </c>
      <c r="B363" s="18">
        <v>0</v>
      </c>
      <c r="C363" s="18">
        <v>0</v>
      </c>
    </row>
    <row r="364" spans="1:3" x14ac:dyDescent="0.2">
      <c r="A364" s="20" t="s">
        <v>168</v>
      </c>
      <c r="B364" s="18">
        <v>0</v>
      </c>
      <c r="C364" s="18">
        <v>0</v>
      </c>
    </row>
    <row r="365" spans="1:3" x14ac:dyDescent="0.2">
      <c r="A365" s="20" t="s">
        <v>169</v>
      </c>
      <c r="B365" s="18">
        <v>0</v>
      </c>
      <c r="C365" s="18">
        <v>0</v>
      </c>
    </row>
    <row r="366" spans="1:3" x14ac:dyDescent="0.2">
      <c r="A366" s="20" t="s">
        <v>170</v>
      </c>
      <c r="B366" s="18">
        <v>0</v>
      </c>
      <c r="C366" s="18">
        <v>0</v>
      </c>
    </row>
    <row r="367" spans="1:3" x14ac:dyDescent="0.2">
      <c r="A367" s="20" t="s">
        <v>244</v>
      </c>
      <c r="B367" s="18">
        <v>0</v>
      </c>
      <c r="C367" s="18">
        <v>0</v>
      </c>
    </row>
    <row r="368" spans="1:3" x14ac:dyDescent="0.2">
      <c r="A368" s="20" t="s">
        <v>212</v>
      </c>
      <c r="B368" s="18">
        <v>0</v>
      </c>
      <c r="C368" s="18">
        <v>0</v>
      </c>
    </row>
    <row r="369" spans="1:3" x14ac:dyDescent="0.2">
      <c r="A369" s="20" t="s">
        <v>173</v>
      </c>
      <c r="B369" s="18">
        <v>0</v>
      </c>
      <c r="C369" s="18">
        <v>0</v>
      </c>
    </row>
    <row r="370" spans="1:3" x14ac:dyDescent="0.2">
      <c r="A370" s="19" t="s">
        <v>245</v>
      </c>
      <c r="B370" s="10">
        <f>SUM(B371:B374)</f>
        <v>0</v>
      </c>
      <c r="C370" s="10">
        <f>SUM(C371:C374)</f>
        <v>0</v>
      </c>
    </row>
    <row r="371" spans="1:3" x14ac:dyDescent="0.2">
      <c r="A371" s="20" t="s">
        <v>246</v>
      </c>
      <c r="B371" s="18">
        <v>0</v>
      </c>
      <c r="C371" s="18">
        <v>0</v>
      </c>
    </row>
    <row r="372" spans="1:3" x14ac:dyDescent="0.2">
      <c r="A372" s="20" t="s">
        <v>247</v>
      </c>
      <c r="B372" s="18">
        <v>0</v>
      </c>
      <c r="C372" s="18">
        <v>0</v>
      </c>
    </row>
    <row r="373" spans="1:3" x14ac:dyDescent="0.2">
      <c r="A373" s="20" t="s">
        <v>248</v>
      </c>
      <c r="B373" s="18">
        <v>0</v>
      </c>
      <c r="C373" s="18">
        <v>0</v>
      </c>
    </row>
    <row r="374" spans="1:3" x14ac:dyDescent="0.2">
      <c r="A374" s="20" t="s">
        <v>249</v>
      </c>
      <c r="B374" s="18">
        <v>0</v>
      </c>
      <c r="C374" s="18">
        <v>0</v>
      </c>
    </row>
    <row r="375" spans="1:3" x14ac:dyDescent="0.2">
      <c r="A375" s="19" t="s">
        <v>250</v>
      </c>
      <c r="B375" s="18">
        <v>0</v>
      </c>
      <c r="C375" s="18">
        <v>0</v>
      </c>
    </row>
    <row r="377" spans="1:3" x14ac:dyDescent="0.2">
      <c r="B377" s="21" t="s">
        <v>61</v>
      </c>
    </row>
    <row r="378" spans="1:3" x14ac:dyDescent="0.2">
      <c r="A378" s="22" t="s">
        <v>62</v>
      </c>
      <c r="B378" s="23"/>
      <c r="C378" s="24" t="s">
        <v>63</v>
      </c>
    </row>
    <row r="379" spans="1:3" x14ac:dyDescent="0.2">
      <c r="C379" s="3"/>
    </row>
    <row r="380" spans="1:3" x14ac:dyDescent="0.2">
      <c r="A380" s="22" t="s">
        <v>64</v>
      </c>
      <c r="B380" s="22"/>
      <c r="C380" s="24" t="s">
        <v>63</v>
      </c>
    </row>
  </sheetData>
  <sheetProtection algorithmName="SHA-512" hashValue="5/DKGOQ2k8scaFc4ZLbRHDpjfLwAIIYE5D3L7v4PWDfGRC+qyGakgX2wFEpZWEB4CbPf6P4OOKnJz8oD/y/8kw==" saltValue="/hb1peDjWEvzAVuD+1RI4A==" spinCount="100000" sheet="1" objects="1" scenarios="1"/>
  <autoFilter ref="A4:C4" xr:uid="{00000000-0009-0000-0000-000001000000}"/>
  <dataValidations count="1">
    <dataValidation type="decimal" operator="notEqual" allowBlank="1" showErrorMessage="1" error="This is an invalid value!" sqref="B25:C28 B12:C17 B148:C152 B229:C233 B23:C23 B154:C158 B160:C162 B173:C182 B186:C189 B20:C20 B142:C146 B223:C227 B164:C166 B168:C170 B10:C10" xr:uid="{961D9B96-2C72-4FC1-A1A7-83F3DBE27396}">
      <formula1>1E+25</formula1>
      <formula2>0</formula2>
    </dataValidation>
  </dataValidations>
  <pageMargins left="0.75" right="0.3" top="0.3" bottom="0.3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BS</vt:lpstr>
      <vt:lpstr>IS</vt:lpstr>
      <vt:lpstr>CA</vt:lpstr>
      <vt:lpstr>CS</vt:lpstr>
      <vt:lpstr>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PC06</dc:creator>
  <cp:keywords/>
  <dc:description/>
  <cp:lastModifiedBy>Munkhjavkhlan Munkhbat</cp:lastModifiedBy>
  <cp:revision/>
  <dcterms:created xsi:type="dcterms:W3CDTF">2021-11-12T03:36:08Z</dcterms:created>
  <dcterms:modified xsi:type="dcterms:W3CDTF">2024-06-27T09:01:42Z</dcterms:modified>
  <cp:category/>
  <cp:contentStatus/>
</cp:coreProperties>
</file>